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<sst xmlns="http://schemas.openxmlformats.org/spreadsheetml/2006/main" count="1020" uniqueCount="405">
  <si>
    <t>Team</t>
  </si>
  <si>
    <t>Girls</t>
  </si>
  <si>
    <t>Boys</t>
  </si>
  <si>
    <t>Total</t>
  </si>
  <si>
    <t>Times</t>
  </si>
  <si>
    <t>Faster</t>
  </si>
  <si>
    <t>DQs</t>
  </si>
  <si>
    <t>Final</t>
  </si>
  <si>
    <t>Score</t>
  </si>
  <si>
    <t>Ind</t>
  </si>
  <si>
    <t>%</t>
  </si>
  <si>
    <t>Splashes</t>
  </si>
  <si>
    <t>Swimmers</t>
  </si>
  <si>
    <t>Rly</t>
  </si>
  <si>
    <t>Tms</t>
  </si>
  <si>
    <t>No</t>
  </si>
  <si>
    <t>Shows</t>
  </si>
  <si>
    <t>Fstr</t>
  </si>
  <si>
    <t>Event#</t>
  </si>
  <si>
    <t>AgeGp</t>
  </si>
  <si>
    <t>Dist</t>
  </si>
  <si>
    <t>Stroke</t>
  </si>
  <si>
    <t>Time</t>
  </si>
  <si>
    <t>Swimmer(s)</t>
  </si>
  <si>
    <t>Team Recs</t>
  </si>
  <si>
    <t>PWSL Recs</t>
  </si>
  <si>
    <t>Totals</t>
  </si>
  <si>
    <t>BHST</t>
  </si>
  <si>
    <t>DVS</t>
  </si>
  <si>
    <t>VOSD</t>
  </si>
  <si>
    <t>AST</t>
  </si>
  <si>
    <t>SPST</t>
  </si>
  <si>
    <t>VETS</t>
  </si>
  <si>
    <t>DCST</t>
  </si>
  <si>
    <t>UST</t>
  </si>
  <si>
    <t>BRDL</t>
  </si>
  <si>
    <t>MSST</t>
  </si>
  <si>
    <t>SUD</t>
  </si>
  <si>
    <t>OBB</t>
  </si>
  <si>
    <t>LR</t>
  </si>
  <si>
    <t>KBSL</t>
  </si>
  <si>
    <t>RWB</t>
  </si>
  <si>
    <t>Team Standings</t>
  </si>
  <si>
    <t>Next</t>
  </si>
  <si>
    <t>Reg</t>
  </si>
  <si>
    <t>Wins</t>
  </si>
  <si>
    <t>Losses</t>
  </si>
  <si>
    <t>Div</t>
  </si>
  <si>
    <t>Win</t>
  </si>
  <si>
    <t>Loss</t>
  </si>
  <si>
    <t>Opp</t>
  </si>
  <si>
    <t>Swmrs</t>
  </si>
  <si>
    <t>Versus</t>
  </si>
  <si>
    <t>Div 1</t>
  </si>
  <si>
    <t>Div 2</t>
  </si>
  <si>
    <t>Div 3</t>
  </si>
  <si>
    <t>Div 4</t>
  </si>
  <si>
    <t>BRB</t>
  </si>
  <si>
    <t xml:space="preserve">Div 5 </t>
  </si>
  <si>
    <t>Div 6</t>
  </si>
  <si>
    <t>Div 7</t>
  </si>
  <si>
    <t>VLP</t>
  </si>
  <si>
    <t>Div 8</t>
  </si>
  <si>
    <t>LM</t>
  </si>
  <si>
    <t>PST</t>
  </si>
  <si>
    <t>Records</t>
  </si>
  <si>
    <t>Division</t>
  </si>
  <si>
    <t>Results</t>
  </si>
  <si>
    <t>#27</t>
  </si>
  <si>
    <t>IM</t>
  </si>
  <si>
    <t>Back</t>
  </si>
  <si>
    <t>Moshos, Reni</t>
  </si>
  <si>
    <t>#40</t>
  </si>
  <si>
    <t>Breast</t>
  </si>
  <si>
    <t>#43</t>
  </si>
  <si>
    <t>#47</t>
  </si>
  <si>
    <t>#53</t>
  </si>
  <si>
    <t>Fly</t>
  </si>
  <si>
    <t>Medley Relay</t>
  </si>
  <si>
    <t>Free</t>
  </si>
  <si>
    <t>Robinson, Kobe</t>
  </si>
  <si>
    <t>#13</t>
  </si>
  <si>
    <t>Tipmongkol, Sara</t>
  </si>
  <si>
    <t>#19</t>
  </si>
  <si>
    <t>#20</t>
  </si>
  <si>
    <t>#31</t>
  </si>
  <si>
    <t>Barfield, Trey</t>
  </si>
  <si>
    <t>#42</t>
  </si>
  <si>
    <t>Harrison, Garrett</t>
  </si>
  <si>
    <t>#48</t>
  </si>
  <si>
    <t>#51</t>
  </si>
  <si>
    <t>#54</t>
  </si>
  <si>
    <t>#60</t>
  </si>
  <si>
    <t>#61</t>
  </si>
  <si>
    <t>#64</t>
  </si>
  <si>
    <t>#67</t>
  </si>
  <si>
    <t>Mugnolo, Morgan</t>
  </si>
  <si>
    <t>#38</t>
  </si>
  <si>
    <t>#41</t>
  </si>
  <si>
    <t>Nash, Savannah</t>
  </si>
  <si>
    <t>#45</t>
  </si>
  <si>
    <t>Bodmer, Allyson</t>
  </si>
  <si>
    <t>Diaz, Thomas</t>
  </si>
  <si>
    <t>#56</t>
  </si>
  <si>
    <t>#57</t>
  </si>
  <si>
    <t>Tansill, Kara</t>
  </si>
  <si>
    <t>#63</t>
  </si>
  <si>
    <t>Rowe, Spencer</t>
  </si>
  <si>
    <t>#12</t>
  </si>
  <si>
    <t>#30</t>
  </si>
  <si>
    <t>Mizerak, Courtney</t>
  </si>
  <si>
    <t>#50</t>
  </si>
  <si>
    <t>#25</t>
  </si>
  <si>
    <t>#26</t>
  </si>
  <si>
    <t>#35</t>
  </si>
  <si>
    <t>Tremols, Nina</t>
  </si>
  <si>
    <t>#36</t>
  </si>
  <si>
    <t>Henry, Kelly</t>
  </si>
  <si>
    <t>Benson, Whit</t>
  </si>
  <si>
    <t>Souther, Christine</t>
  </si>
  <si>
    <t>#37</t>
  </si>
  <si>
    <t>Dunne, Ryan</t>
  </si>
  <si>
    <t>Meet Date: 06/18/2011</t>
  </si>
  <si>
    <t>PWSL 2011 Meet Summary</t>
  </si>
  <si>
    <t>BLST</t>
  </si>
  <si>
    <t>MMST</t>
  </si>
  <si>
    <t>SBST</t>
  </si>
  <si>
    <t>WRWST</t>
  </si>
  <si>
    <t>WDST</t>
  </si>
  <si>
    <t>#2</t>
  </si>
  <si>
    <t>'9-10</t>
  </si>
  <si>
    <t>'1:23.45</t>
  </si>
  <si>
    <t>S. Mahan, J. Quantrille, T. Diaz, L. Kurucz</t>
  </si>
  <si>
    <t>'36.63</t>
  </si>
  <si>
    <t>'1:30.50</t>
  </si>
  <si>
    <t>'15-18</t>
  </si>
  <si>
    <t>'36.55</t>
  </si>
  <si>
    <t>Free Relay</t>
  </si>
  <si>
    <t>'1:11.28</t>
  </si>
  <si>
    <t>L. Kurucz, J. Quantrille, S. Mahan, T. Diaz</t>
  </si>
  <si>
    <t>#3</t>
  </si>
  <si>
    <t>'1:21.17</t>
  </si>
  <si>
    <t>M. Roloff, S. Bianchi, E. Davisson, M. Mastropaolo</t>
  </si>
  <si>
    <t>#4</t>
  </si>
  <si>
    <t>'11-12</t>
  </si>
  <si>
    <t>'1:07.91</t>
  </si>
  <si>
    <t>B. Murphy, A. George, W. Cumberland, K. Johnson</t>
  </si>
  <si>
    <t>#9</t>
  </si>
  <si>
    <t>'2:15.11</t>
  </si>
  <si>
    <t>C. Colligan, A. Tansill, K. Tansill, J. Stevens</t>
  </si>
  <si>
    <t>#14</t>
  </si>
  <si>
    <t>'29.88</t>
  </si>
  <si>
    <t>Cumberland, William</t>
  </si>
  <si>
    <t>Colligan, Chloe</t>
  </si>
  <si>
    <t>#21</t>
  </si>
  <si>
    <t>'1:31.79</t>
  </si>
  <si>
    <t>Roloff, Megan</t>
  </si>
  <si>
    <t>'40.43</t>
  </si>
  <si>
    <t>'29.78</t>
  </si>
  <si>
    <t>Quint, Marcus</t>
  </si>
  <si>
    <t>'33.27</t>
  </si>
  <si>
    <t>'37.04</t>
  </si>
  <si>
    <t>Tansill, Amy</t>
  </si>
  <si>
    <t>'28.97</t>
  </si>
  <si>
    <t>Scott, Thomas</t>
  </si>
  <si>
    <t>#62</t>
  </si>
  <si>
    <t>'59.29</t>
  </si>
  <si>
    <t>B. Murphy, A. George, K. DuPree, W. Cumberland</t>
  </si>
  <si>
    <t>'2:03.73</t>
  </si>
  <si>
    <t>J. Stevens, H. Romine, K. Tansill, C. Colligan</t>
  </si>
  <si>
    <t>'29.34</t>
  </si>
  <si>
    <t>Rodriguez, Brooke</t>
  </si>
  <si>
    <t>#22</t>
  </si>
  <si>
    <t>'1:23.37</t>
  </si>
  <si>
    <t>'1:11.60</t>
  </si>
  <si>
    <t>#52</t>
  </si>
  <si>
    <t>'37.78</t>
  </si>
  <si>
    <t>Soller, Nicholas</t>
  </si>
  <si>
    <t>#55</t>
  </si>
  <si>
    <t>'13-14</t>
  </si>
  <si>
    <t>'33.87</t>
  </si>
  <si>
    <t>Soller, Haley</t>
  </si>
  <si>
    <t>'2:17.84</t>
  </si>
  <si>
    <t>T. Hood, A. Livingston, S. Jordan, M. Nordberg</t>
  </si>
  <si>
    <t>'1:14.21</t>
  </si>
  <si>
    <t>Nordberg, Emily</t>
  </si>
  <si>
    <t>#34</t>
  </si>
  <si>
    <t>'31.50</t>
  </si>
  <si>
    <t>Barbery, Brandon</t>
  </si>
  <si>
    <t>'35.48</t>
  </si>
  <si>
    <t>Livingston, April</t>
  </si>
  <si>
    <t>'1:18.31</t>
  </si>
  <si>
    <t>K. Kooshian, E. Whitaker, C. Peny, S. Nash</t>
  </si>
  <si>
    <t>#7</t>
  </si>
  <si>
    <t>'2:29.22</t>
  </si>
  <si>
    <t>K. Troiano, M. Word, M. Mugnolo, G. Park</t>
  </si>
  <si>
    <t>'34.75</t>
  </si>
  <si>
    <t>'1:30.32</t>
  </si>
  <si>
    <t>'1:22.88</t>
  </si>
  <si>
    <t>Hoagland, Brandon</t>
  </si>
  <si>
    <t>'1:13.25</t>
  </si>
  <si>
    <t>'33.65</t>
  </si>
  <si>
    <t>'38.94</t>
  </si>
  <si>
    <t>'17.59</t>
  </si>
  <si>
    <t>'38.44</t>
  </si>
  <si>
    <t>Muldowney, Thomas</t>
  </si>
  <si>
    <t>'37.21</t>
  </si>
  <si>
    <t>'1:07.59</t>
  </si>
  <si>
    <t>S. Nash, C. Peny, E. Whitaker, K. Kooshian</t>
  </si>
  <si>
    <t>'2:02.40</t>
  </si>
  <si>
    <t>K. Henry, C. Johnston, B. DuPree, J. Buggy</t>
  </si>
  <si>
    <t>#65</t>
  </si>
  <si>
    <t>'2:10.62</t>
  </si>
  <si>
    <t>M. Word, K. Troiano, G. Park, M. Mugnolo</t>
  </si>
  <si>
    <t>#49</t>
  </si>
  <si>
    <t>'8&amp;U</t>
  </si>
  <si>
    <t>'21.30</t>
  </si>
  <si>
    <t>Helpard, Josie</t>
  </si>
  <si>
    <t>'26.14</t>
  </si>
  <si>
    <t>'1:19.31</t>
  </si>
  <si>
    <t>T. Segmuller, C. Krajewski, H. Schoeb, E. Cappellini</t>
  </si>
  <si>
    <t>'37.40</t>
  </si>
  <si>
    <t>Patten, Bryan</t>
  </si>
  <si>
    <t>'1:34.28</t>
  </si>
  <si>
    <t>'1:09.59</t>
  </si>
  <si>
    <t>C. Krajewski, E. Cappellini, H. Schoeb, T. Segmuller</t>
  </si>
  <si>
    <t>'2:05.94</t>
  </si>
  <si>
    <t>S. Arnold, M. Pogue, N. Martin, A. Doonis</t>
  </si>
  <si>
    <t>'2:20.33</t>
  </si>
  <si>
    <t>R. Baumstark, C. Mizerak, L. Sargent, L. Sterling</t>
  </si>
  <si>
    <t>'1:11.09</t>
  </si>
  <si>
    <t>'34.34</t>
  </si>
  <si>
    <t>'35.22</t>
  </si>
  <si>
    <t>'32.74</t>
  </si>
  <si>
    <t>Sargent, Lauren</t>
  </si>
  <si>
    <t>'2:03.79</t>
  </si>
  <si>
    <t>L. Sargent, L. Sterling, R. Baumstark, C. Mizerak</t>
  </si>
  <si>
    <t>'1:26.77</t>
  </si>
  <si>
    <t>SIGMON, BRANDON</t>
  </si>
  <si>
    <t>'1:24.69</t>
  </si>
  <si>
    <t>BARTA, WESLEY</t>
  </si>
  <si>
    <t>'1:22.19</t>
  </si>
  <si>
    <t>Wright, Ed</t>
  </si>
  <si>
    <t>'1:36.47</t>
  </si>
  <si>
    <t>Brymer, Chris</t>
  </si>
  <si>
    <t>'1:23.53</t>
  </si>
  <si>
    <t>Kendrick, Jake</t>
  </si>
  <si>
    <t>#46</t>
  </si>
  <si>
    <t>'33.55</t>
  </si>
  <si>
    <t>MURRIN, JORDAN</t>
  </si>
  <si>
    <t>#1</t>
  </si>
  <si>
    <t>'1:32.56</t>
  </si>
  <si>
    <t>C. Neff, I. Carr, J. Douberly, R. Gray</t>
  </si>
  <si>
    <t>'1:12.13</t>
  </si>
  <si>
    <t>'21.03</t>
  </si>
  <si>
    <t>Douberly, Jacob</t>
  </si>
  <si>
    <t>'19.06</t>
  </si>
  <si>
    <t>'18.63</t>
  </si>
  <si>
    <t>Segal, Brett</t>
  </si>
  <si>
    <t>'1:18.14</t>
  </si>
  <si>
    <t>L. DeVore, C. Pagon, T. Baird, C. Phillips</t>
  </si>
  <si>
    <t>'1:20.78</t>
  </si>
  <si>
    <t>C. Rosenburg, E. Goerl, P. Boyer, H. Tillotson</t>
  </si>
  <si>
    <t>'1:12.74</t>
  </si>
  <si>
    <t>E. Brandt, B. Pagon, G. Finan, G. Yates</t>
  </si>
  <si>
    <t>'2:25.94</t>
  </si>
  <si>
    <t>R. Moshos, K. Tillotson, K. Smith, A. Schwartz</t>
  </si>
  <si>
    <t>'1:10.87</t>
  </si>
  <si>
    <t>'39.24</t>
  </si>
  <si>
    <t>DeVore, Luke</t>
  </si>
  <si>
    <t>'34.62</t>
  </si>
  <si>
    <t>'40.65</t>
  </si>
  <si>
    <t>Tillotson, Katie</t>
  </si>
  <si>
    <t>'1:10.90</t>
  </si>
  <si>
    <t>P. Boyer, C. Rosenburg, E. Goerl, H. Tillotson</t>
  </si>
  <si>
    <t>'1:00.40</t>
  </si>
  <si>
    <t>E. Brandt, C. McKeehan, G. Yates, B. Pagon</t>
  </si>
  <si>
    <t>'2:05.46</t>
  </si>
  <si>
    <t>K. Tillotson, A. Schwartz, K. Smith, R. Moshos</t>
  </si>
  <si>
    <t>'1:40.53</t>
  </si>
  <si>
    <t>M. Daly, J. Mumford, A. Callands, M. Pillow</t>
  </si>
  <si>
    <t>'1:31.29</t>
  </si>
  <si>
    <t>J. Donovan, G. Harrison, E. Dukes, J. Schoenecker</t>
  </si>
  <si>
    <t>#5</t>
  </si>
  <si>
    <t>'1:28.04</t>
  </si>
  <si>
    <t>C. Schoenecker, S. Williams, N. Skaines, A. Ruben</t>
  </si>
  <si>
    <t>'59.75</t>
  </si>
  <si>
    <t>Schoenecker, John</t>
  </si>
  <si>
    <t>'1:00.25</t>
  </si>
  <si>
    <t>Pete, Tivon</t>
  </si>
  <si>
    <t>'1:00.00</t>
  </si>
  <si>
    <t>Bartosch, Geddy</t>
  </si>
  <si>
    <t>'54.65</t>
  </si>
  <si>
    <t>Menezes, Kiegan</t>
  </si>
  <si>
    <t>'40.66</t>
  </si>
  <si>
    <t>'50.46</t>
  </si>
  <si>
    <t>Mumford, Jordan</t>
  </si>
  <si>
    <t>'48.88</t>
  </si>
  <si>
    <t>Pillow, Madison</t>
  </si>
  <si>
    <t>'44.29</t>
  </si>
  <si>
    <t>Daly, Macy</t>
  </si>
  <si>
    <t>'40.87</t>
  </si>
  <si>
    <t>Callands, Alissa</t>
  </si>
  <si>
    <t>'47.47</t>
  </si>
  <si>
    <t>Saunders, Dejah</t>
  </si>
  <si>
    <t>#15</t>
  </si>
  <si>
    <t>'39.85</t>
  </si>
  <si>
    <t>Schoenecker, Caitlin</t>
  </si>
  <si>
    <t>'38.97</t>
  </si>
  <si>
    <t>Skaines, Nikole</t>
  </si>
  <si>
    <t>'38.00</t>
  </si>
  <si>
    <t>#16</t>
  </si>
  <si>
    <t>'40.72</t>
  </si>
  <si>
    <t>Galvan, Lorenzo</t>
  </si>
  <si>
    <t>'1:40.31</t>
  </si>
  <si>
    <t>Donovan, John</t>
  </si>
  <si>
    <t>#23</t>
  </si>
  <si>
    <t>'1:39.22</t>
  </si>
  <si>
    <t>'1:44.75</t>
  </si>
  <si>
    <t>'56.72</t>
  </si>
  <si>
    <t>Donovan, Dennis</t>
  </si>
  <si>
    <t>'52.62</t>
  </si>
  <si>
    <t>Howery, Hunter</t>
  </si>
  <si>
    <t>'56.78</t>
  </si>
  <si>
    <t>'1:01.82</t>
  </si>
  <si>
    <t>'27.59</t>
  </si>
  <si>
    <t>Harrison, Connor</t>
  </si>
  <si>
    <t>#39</t>
  </si>
  <si>
    <t>'32.44</t>
  </si>
  <si>
    <t>Hamblin, Kristen</t>
  </si>
  <si>
    <t>'51.78</t>
  </si>
  <si>
    <t>'50.21</t>
  </si>
  <si>
    <t>Kayne, Patrick</t>
  </si>
  <si>
    <t>'58.50</t>
  </si>
  <si>
    <t>'55.62</t>
  </si>
  <si>
    <t>'59.91</t>
  </si>
  <si>
    <t>'55.37</t>
  </si>
  <si>
    <t>'52.72</t>
  </si>
  <si>
    <t>'47.88</t>
  </si>
  <si>
    <t>'29.68</t>
  </si>
  <si>
    <t>'33.37</t>
  </si>
  <si>
    <t>Juhlin, Ainsley</t>
  </si>
  <si>
    <t>'32.87</t>
  </si>
  <si>
    <t>Mann, Keeli</t>
  </si>
  <si>
    <t>'29.79</t>
  </si>
  <si>
    <t>Nauflett, Taylor</t>
  </si>
  <si>
    <t>'28.00</t>
  </si>
  <si>
    <t>'30.81</t>
  </si>
  <si>
    <t>Sampson, Breanna</t>
  </si>
  <si>
    <t>'32.35</t>
  </si>
  <si>
    <t>Ruben, Sydney</t>
  </si>
  <si>
    <t>'24.19</t>
  </si>
  <si>
    <t>'23.56</t>
  </si>
  <si>
    <t>'31.57</t>
  </si>
  <si>
    <t>Cooper, Myka</t>
  </si>
  <si>
    <t>'47.90</t>
  </si>
  <si>
    <t>'1:13.32</t>
  </si>
  <si>
    <t>D. Donovan, H. Howery, K. Robinson, P. Kayne</t>
  </si>
  <si>
    <t>'1:37.56</t>
  </si>
  <si>
    <t>B. Jack, G. Bartosch, J. Schoenecker, K. Menezes</t>
  </si>
  <si>
    <t>'1:25.66</t>
  </si>
  <si>
    <t>M. Daly, J. Mumford, S. Ruben, A. Callands</t>
  </si>
  <si>
    <t>'1:40.94</t>
  </si>
  <si>
    <t>K. Carroll, T. Nauflett, H. Peeva, M. Cooper</t>
  </si>
  <si>
    <t>'1:53.47</t>
  </si>
  <si>
    <t>E. Peeva, N. Le, D. Saunders, B. Sampson</t>
  </si>
  <si>
    <t>'1:23.75</t>
  </si>
  <si>
    <t>E. Dukes, G. Harrison, C. Thompson, J. Donovan</t>
  </si>
  <si>
    <t>'1:13.15</t>
  </si>
  <si>
    <t>S. Nauflett, S. Williams, A. Ruben, C. Schoenecker</t>
  </si>
  <si>
    <t>'2:56.16</t>
  </si>
  <si>
    <t>S. Arthur, C. Daly, N. Bartosch, L. Galvan</t>
  </si>
  <si>
    <t>'2:53.00</t>
  </si>
  <si>
    <t>K. Ruben, N. Skaines, I. Adams, E. Daly</t>
  </si>
  <si>
    <t>'1:07.44</t>
  </si>
  <si>
    <t>M. McCarty, N. Smith, L. Wiecki, M. Finley</t>
  </si>
  <si>
    <t>#8</t>
  </si>
  <si>
    <t>'2:03.46</t>
  </si>
  <si>
    <t>S. Blakely, J. Worrick, J. Lutz, J. Smith</t>
  </si>
  <si>
    <t>'44.01</t>
  </si>
  <si>
    <t>Savalgi, Rohit</t>
  </si>
  <si>
    <t>'34.78</t>
  </si>
  <si>
    <t>Wiecki, Lindsay</t>
  </si>
  <si>
    <t>'58.49</t>
  </si>
  <si>
    <t>M. McCarty, O. Nitowski, M. Finley, L. Wiecki</t>
  </si>
  <si>
    <t>'27.37</t>
  </si>
  <si>
    <t>Graham, Gavin</t>
  </si>
  <si>
    <t>'1:34.97</t>
  </si>
  <si>
    <t>Wong, Daniel</t>
  </si>
  <si>
    <t>'30.89</t>
  </si>
  <si>
    <t>Yu, John</t>
  </si>
  <si>
    <t>'1:19.97</t>
  </si>
  <si>
    <t>E. Quinn, K. May, A. Holm, B. Jones</t>
  </si>
  <si>
    <t>'1:09.34</t>
  </si>
  <si>
    <t>'38.40</t>
  </si>
  <si>
    <t>QUINN, ERIN</t>
  </si>
  <si>
    <t>1-0</t>
  </si>
  <si>
    <t>0-1</t>
  </si>
  <si>
    <t>'2:05.31</t>
  </si>
  <si>
    <t>M. Hudgins, S. Heckathorn, Z. Webb, M. Rachocki</t>
  </si>
  <si>
    <t>'29.19</t>
  </si>
  <si>
    <t>Hudgins, Mike</t>
  </si>
  <si>
    <t>#66</t>
  </si>
  <si>
    <t>'1:49.16</t>
  </si>
  <si>
    <t>S. Heckathorn, M. Rachocki, Z. Webb, M. Hudgins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</si>
</sst>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:ss.00"/>
    <numFmt numFmtId="166" formatCode="[$-409]h:mm:ss\ AM/PM"/>
    <numFmt numFmtId="167" formatCode="mm:ss.0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3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3" xfId="0" applyFont="1" applyBorder="1" applyAlignment="1">
      <alignment/>
    </xf>
    <xf numFmtId="16" fontId="2" fillId="0" borderId="13" xfId="0" applyNumberFormat="1" applyFont="1" applyBorder="1" applyAlignment="1" quotePrefix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 quotePrefix="1">
      <alignment horizontal="right"/>
    </xf>
    <xf numFmtId="0" fontId="2" fillId="0" borderId="16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9" fontId="0" fillId="33" borderId="12" xfId="0" applyNumberForma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9" fontId="0" fillId="0" borderId="12" xfId="0" applyNumberForma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23" xfId="0" applyFont="1" applyBorder="1" applyAlignment="1" quotePrefix="1">
      <alignment horizontal="right"/>
    </xf>
    <xf numFmtId="1" fontId="0" fillId="0" borderId="12" xfId="0" applyNumberFormat="1" applyFill="1" applyBorder="1" applyAlignment="1" applyProtection="1">
      <alignment horizontal="right"/>
      <protection locked="0"/>
    </xf>
    <xf numFmtId="1" fontId="0" fillId="33" borderId="12" xfId="0" applyNumberFormat="1" applyFill="1" applyBorder="1" applyAlignment="1" applyProtection="1">
      <alignment horizontal="right"/>
      <protection locked="0"/>
    </xf>
    <xf numFmtId="1" fontId="2" fillId="0" borderId="13" xfId="0" applyNumberFormat="1" applyFont="1" applyBorder="1" applyAlignment="1">
      <alignment horizontal="center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33" borderId="12" xfId="0" applyNumberForma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5" fillId="34" borderId="23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3" xfId="0" applyFont="1" applyFill="1" applyBorder="1" applyAlignment="1">
      <alignment horizontal="right"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49" fontId="2" fillId="34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9" xfId="0" applyFont="1" applyFill="1" applyBorder="1" applyAlignment="1">
      <alignment horizontal="right"/>
    </xf>
    <xf numFmtId="0" fontId="4" fillId="34" borderId="30" xfId="0" applyFont="1" applyFill="1" applyBorder="1" applyAlignment="1">
      <alignment/>
    </xf>
    <xf numFmtId="0" fontId="2" fillId="34" borderId="31" xfId="0" applyFont="1" applyFill="1" applyBorder="1" applyAlignment="1">
      <alignment horizontal="right"/>
    </xf>
    <xf numFmtId="0" fontId="5" fillId="35" borderId="29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29" xfId="0" applyFont="1" applyFill="1" applyBorder="1" applyAlignment="1">
      <alignment horizontal="right"/>
    </xf>
    <xf numFmtId="0" fontId="4" fillId="35" borderId="3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31" xfId="0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4" fillId="36" borderId="29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right"/>
    </xf>
    <xf numFmtId="0" fontId="4" fillId="36" borderId="3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" fillId="36" borderId="31" xfId="0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5" fillId="37" borderId="29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2" fillId="37" borderId="29" xfId="0" applyFont="1" applyFill="1" applyBorder="1" applyAlignment="1">
      <alignment/>
    </xf>
    <xf numFmtId="0" fontId="4" fillId="37" borderId="29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right"/>
    </xf>
    <xf numFmtId="0" fontId="4" fillId="37" borderId="3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2" fillId="37" borderId="31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5" fillId="38" borderId="29" xfId="0" applyFont="1" applyFill="1" applyBorder="1" applyAlignment="1">
      <alignment/>
    </xf>
    <xf numFmtId="0" fontId="3" fillId="38" borderId="29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4" fillId="38" borderId="29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right"/>
    </xf>
    <xf numFmtId="0" fontId="4" fillId="38" borderId="3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38" borderId="31" xfId="0" applyFont="1" applyFill="1" applyBorder="1" applyAlignment="1">
      <alignment horizontal="right"/>
    </xf>
    <xf numFmtId="0" fontId="2" fillId="38" borderId="0" xfId="0" applyFont="1" applyFill="1" applyBorder="1" applyAlignment="1">
      <alignment/>
    </xf>
    <xf numFmtId="0" fontId="5" fillId="39" borderId="29" xfId="0" applyFont="1" applyFill="1" applyBorder="1" applyAlignment="1">
      <alignment/>
    </xf>
    <xf numFmtId="0" fontId="3" fillId="39" borderId="29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0" fontId="4" fillId="39" borderId="29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right"/>
    </xf>
    <xf numFmtId="0" fontId="4" fillId="39" borderId="3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39" borderId="31" xfId="0" applyFont="1" applyFill="1" applyBorder="1" applyAlignment="1">
      <alignment horizontal="right"/>
    </xf>
    <xf numFmtId="0" fontId="2" fillId="39" borderId="0" xfId="0" applyFont="1" applyFill="1" applyBorder="1" applyAlignment="1">
      <alignment/>
    </xf>
    <xf numFmtId="0" fontId="0" fillId="39" borderId="29" xfId="0" applyFill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34" borderId="29" xfId="0" applyFont="1" applyFill="1" applyBorder="1" applyAlignment="1" quotePrefix="1">
      <alignment horizontal="right"/>
    </xf>
    <xf numFmtId="0" fontId="4" fillId="38" borderId="29" xfId="0" applyFont="1" applyFill="1" applyBorder="1" applyAlignment="1" quotePrefix="1">
      <alignment horizontal="center"/>
    </xf>
    <xf numFmtId="0" fontId="4" fillId="36" borderId="29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39" borderId="29" xfId="0" applyFont="1" applyFill="1" applyBorder="1" applyAlignment="1" quotePrefix="1">
      <alignment horizontal="center"/>
    </xf>
    <xf numFmtId="0" fontId="0" fillId="40" borderId="29" xfId="0" applyFill="1" applyBorder="1" applyAlignment="1">
      <alignment/>
    </xf>
    <xf numFmtId="0" fontId="3" fillId="40" borderId="29" xfId="0" applyFont="1" applyFill="1" applyBorder="1" applyAlignment="1">
      <alignment/>
    </xf>
    <xf numFmtId="0" fontId="2" fillId="40" borderId="29" xfId="0" applyFont="1" applyFill="1" applyBorder="1" applyAlignment="1">
      <alignment/>
    </xf>
    <xf numFmtId="0" fontId="2" fillId="40" borderId="29" xfId="0" applyFont="1" applyFill="1" applyBorder="1" applyAlignment="1">
      <alignment horizontal="right"/>
    </xf>
    <xf numFmtId="0" fontId="4" fillId="40" borderId="3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2" fillId="40" borderId="31" xfId="0" applyFont="1" applyFill="1" applyBorder="1" applyAlignment="1">
      <alignment horizontal="right"/>
    </xf>
    <xf numFmtId="0" fontId="2" fillId="40" borderId="0" xfId="0" applyFont="1" applyFill="1" applyBorder="1" applyAlignment="1">
      <alignment/>
    </xf>
    <xf numFmtId="0" fontId="2" fillId="40" borderId="29" xfId="0" applyFont="1" applyFill="1" applyBorder="1" applyAlignment="1" quotePrefix="1">
      <alignment horizontal="right"/>
    </xf>
    <xf numFmtId="0" fontId="4" fillId="40" borderId="27" xfId="0" applyFont="1" applyFill="1" applyBorder="1" applyAlignment="1">
      <alignment/>
    </xf>
    <xf numFmtId="0" fontId="4" fillId="40" borderId="21" xfId="0" applyFont="1" applyFill="1" applyBorder="1" applyAlignment="1">
      <alignment/>
    </xf>
    <xf numFmtId="0" fontId="2" fillId="40" borderId="22" xfId="0" applyFont="1" applyFill="1" applyBorder="1" applyAlignment="1">
      <alignment horizontal="right"/>
    </xf>
    <xf numFmtId="0" fontId="5" fillId="40" borderId="29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16" fontId="2" fillId="36" borderId="13" xfId="0" applyNumberFormat="1" applyFont="1" applyFill="1" applyBorder="1" applyAlignment="1" quotePrefix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3" xfId="0" applyFont="1" applyFill="1" applyBorder="1" applyAlignment="1" quotePrefix="1">
      <alignment horizontal="right"/>
    </xf>
    <xf numFmtId="0" fontId="2" fillId="36" borderId="16" xfId="0" applyFont="1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9" fontId="0" fillId="0" borderId="28" xfId="0" applyNumberForma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40" borderId="29" xfId="0" applyFont="1" applyFill="1" applyBorder="1" applyAlignment="1" quotePrefix="1">
      <alignment horizontal="center"/>
    </xf>
    <xf numFmtId="0" fontId="4" fillId="34" borderId="29" xfId="0" applyFont="1" applyFill="1" applyBorder="1" applyAlignment="1" quotePrefix="1">
      <alignment horizontal="center"/>
    </xf>
    <xf numFmtId="0" fontId="4" fillId="35" borderId="29" xfId="0" applyFont="1" applyFill="1" applyBorder="1" applyAlignment="1">
      <alignment horizontal="center"/>
    </xf>
    <xf numFmtId="0" fontId="4" fillId="37" borderId="29" xfId="0" applyFont="1" applyFill="1" applyBorder="1" applyAlignment="1" quotePrefix="1">
      <alignment horizontal="center"/>
    </xf>
    <xf numFmtId="0" fontId="4" fillId="40" borderId="29" xfId="0" applyFont="1" applyFill="1" applyBorder="1" applyAlignment="1">
      <alignment horizontal="center"/>
    </xf>
    <xf numFmtId="0" fontId="4" fillId="34" borderId="23" xfId="0" applyFont="1" applyFill="1" applyBorder="1" applyAlignment="1" quotePrefix="1">
      <alignment horizontal="center"/>
    </xf>
    <xf numFmtId="0" fontId="4" fillId="35" borderId="29" xfId="0" applyFont="1" applyFill="1" applyBorder="1" applyAlignment="1" quotePrefix="1">
      <alignment horizontal="center"/>
    </xf>
    <xf numFmtId="0" fontId="4" fillId="0" borderId="29" xfId="0" applyFont="1" applyFill="1" applyBorder="1" applyAlignment="1">
      <alignment horizontal="center"/>
    </xf>
    <xf numFmtId="17" fontId="2" fillId="34" borderId="23" xfId="0" applyNumberFormat="1" applyFont="1" applyFill="1" applyBorder="1" applyAlignment="1" quotePrefix="1">
      <alignment/>
    </xf>
    <xf numFmtId="0" fontId="2" fillId="35" borderId="29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tabSelected="1" zoomScalePageLayoutView="0" workbookViewId="0" topLeftCell="A1">
      <selection activeCell="L211" sqref="L211"/>
    </sheetView>
  </sheetViews>
  <sheetFormatPr defaultColWidth="9.140625" defaultRowHeight="12.75"/>
  <cols>
    <col min="1" max="1" width="7.140625" style="0" customWidth="1"/>
    <col min="2" max="2" width="6.140625" style="17" customWidth="1"/>
    <col min="3" max="3" width="6.00390625" style="17" customWidth="1"/>
    <col min="4" max="5" width="6.140625" style="17" customWidth="1"/>
    <col min="6" max="6" width="5.8515625" style="17" customWidth="1"/>
    <col min="7" max="7" width="6.140625" style="17" customWidth="1"/>
    <col min="8" max="8" width="5.140625" style="17" customWidth="1"/>
    <col min="9" max="9" width="8.28125" style="17" customWidth="1"/>
    <col min="10" max="10" width="5.421875" style="17" customWidth="1"/>
    <col min="11" max="11" width="5.57421875" style="17" customWidth="1"/>
    <col min="12" max="12" width="8.421875" style="17" customWidth="1"/>
    <col min="13" max="13" width="7.8515625" style="17" customWidth="1"/>
    <col min="14" max="14" width="10.8515625" style="17" customWidth="1"/>
    <col min="15" max="17" width="0" style="0" hidden="1" customWidth="1"/>
  </cols>
  <sheetData>
    <row r="1" spans="1:6" ht="14.25" thickBot="1" thickTop="1">
      <c r="A1" s="1" t="s">
        <v>122</v>
      </c>
      <c r="B1" s="25"/>
      <c r="C1" s="23"/>
      <c r="D1" s="21"/>
      <c r="E1" s="16"/>
      <c r="F1" s="26" t="s">
        <v>123</v>
      </c>
    </row>
    <row r="2" ht="8.25" customHeight="1" thickBot="1" thickTop="1"/>
    <row r="3" spans="1:14" ht="13.5" thickBot="1">
      <c r="A3" s="2"/>
      <c r="B3" s="18"/>
      <c r="C3" s="24" t="s">
        <v>12</v>
      </c>
      <c r="D3" s="22"/>
      <c r="E3" s="18"/>
      <c r="F3" s="24" t="s">
        <v>11</v>
      </c>
      <c r="G3" s="22"/>
      <c r="H3" s="27" t="s">
        <v>13</v>
      </c>
      <c r="I3" s="29" t="s">
        <v>15</v>
      </c>
      <c r="J3" s="29" t="s">
        <v>9</v>
      </c>
      <c r="K3" s="29" t="s">
        <v>13</v>
      </c>
      <c r="L3" s="29" t="s">
        <v>4</v>
      </c>
      <c r="M3" s="29" t="s">
        <v>10</v>
      </c>
      <c r="N3" s="29" t="s">
        <v>7</v>
      </c>
    </row>
    <row r="4" spans="1:17" ht="13.5" thickBot="1">
      <c r="A4" s="3" t="s">
        <v>0</v>
      </c>
      <c r="B4" s="19" t="s">
        <v>1</v>
      </c>
      <c r="C4" s="19" t="s">
        <v>2</v>
      </c>
      <c r="D4" s="19" t="s">
        <v>3</v>
      </c>
      <c r="E4" s="19" t="s">
        <v>1</v>
      </c>
      <c r="F4" s="19" t="s">
        <v>2</v>
      </c>
      <c r="G4" s="19" t="s">
        <v>3</v>
      </c>
      <c r="H4" s="19" t="s">
        <v>14</v>
      </c>
      <c r="I4" s="30" t="s">
        <v>16</v>
      </c>
      <c r="J4" s="30" t="s">
        <v>6</v>
      </c>
      <c r="K4" s="30" t="s">
        <v>6</v>
      </c>
      <c r="L4" s="30" t="s">
        <v>5</v>
      </c>
      <c r="M4" s="30" t="s">
        <v>17</v>
      </c>
      <c r="N4" s="30" t="s">
        <v>8</v>
      </c>
      <c r="P4" s="182" t="s">
        <v>66</v>
      </c>
      <c r="Q4" s="182" t="s">
        <v>67</v>
      </c>
    </row>
    <row r="5" spans="1:17" ht="13.5" thickBot="1">
      <c r="A5" s="4" t="s">
        <v>124</v>
      </c>
      <c r="B5" s="62">
        <v>84</v>
      </c>
      <c r="C5" s="62">
        <v>63</v>
      </c>
      <c r="D5" s="62">
        <v>147</v>
      </c>
      <c r="E5" s="62">
        <v>124</v>
      </c>
      <c r="F5" s="62">
        <v>96</v>
      </c>
      <c r="G5" s="62">
        <v>220</v>
      </c>
      <c r="H5" s="62">
        <v>46</v>
      </c>
      <c r="I5" s="62">
        <v>129</v>
      </c>
      <c r="J5" s="62">
        <v>18</v>
      </c>
      <c r="K5" s="62">
        <v>3</v>
      </c>
      <c r="L5" s="62">
        <v>98</v>
      </c>
      <c r="M5" s="51">
        <v>0.37</v>
      </c>
      <c r="N5" s="52">
        <v>1702.5</v>
      </c>
      <c r="O5" s="59"/>
      <c r="P5">
        <f>IF(MOD(TRUNC(MATCH(TRIM(A5),B$34:B$57,0)),3)&gt;0,TRUNC(MATCH(TRIM(A5),B$34:B$57,0)/3)+1,TRUNC(MATCH(TRIM(A5),B$34:B$57,0)/3))</f>
        <v>6</v>
      </c>
      <c r="Q5" t="str">
        <f>IF(N5&gt;N6,IF(P5&lt;=P6,"expected","upset"),"Lost")</f>
        <v>Lost</v>
      </c>
    </row>
    <row r="6" spans="1:17" ht="13.5" thickBot="1">
      <c r="A6" s="4" t="s">
        <v>27</v>
      </c>
      <c r="B6" s="62">
        <v>114</v>
      </c>
      <c r="C6" s="62">
        <v>81</v>
      </c>
      <c r="D6" s="62">
        <v>195</v>
      </c>
      <c r="E6" s="62">
        <v>277</v>
      </c>
      <c r="F6" s="62">
        <v>203</v>
      </c>
      <c r="G6" s="62">
        <v>480</v>
      </c>
      <c r="H6" s="62">
        <v>53</v>
      </c>
      <c r="I6" s="62">
        <v>38</v>
      </c>
      <c r="J6" s="62">
        <v>53</v>
      </c>
      <c r="K6" s="62">
        <v>6</v>
      </c>
      <c r="L6" s="62">
        <v>260</v>
      </c>
      <c r="M6" s="51">
        <v>0.49</v>
      </c>
      <c r="N6" s="52">
        <v>2963.5</v>
      </c>
      <c r="O6" s="59">
        <f>IF(N6&gt;N5,N6-N5,N5-N6)</f>
        <v>1261</v>
      </c>
      <c r="P6">
        <f aca="true" t="shared" si="0" ref="P6:P28">IF(MOD(TRUNC(MATCH(TRIM(A6),B$34:B$57,0)),3)&gt;0,TRUNC(MATCH(TRIM(A6),B$34:B$57,0)/3)+1,TRUNC(MATCH(TRIM(A6),B$34:B$57,0)/3))</f>
        <v>5</v>
      </c>
      <c r="Q6" t="str">
        <f>IF(N6&gt;N5,IF(P6&lt;=P5,"expected","upset"),"Lost")</f>
        <v>expected</v>
      </c>
    </row>
    <row r="7" spans="1:17" ht="13.5" thickBot="1">
      <c r="A7" s="9" t="s">
        <v>40</v>
      </c>
      <c r="B7" s="61">
        <v>119</v>
      </c>
      <c r="C7" s="61">
        <v>102</v>
      </c>
      <c r="D7" s="61">
        <v>221</v>
      </c>
      <c r="E7" s="61">
        <v>316</v>
      </c>
      <c r="F7" s="61">
        <v>260</v>
      </c>
      <c r="G7" s="61">
        <v>576</v>
      </c>
      <c r="H7" s="61">
        <v>57</v>
      </c>
      <c r="I7" s="61">
        <v>24</v>
      </c>
      <c r="J7" s="61">
        <v>44</v>
      </c>
      <c r="K7" s="61">
        <v>5</v>
      </c>
      <c r="L7" s="61">
        <v>296</v>
      </c>
      <c r="M7" s="53">
        <v>0</v>
      </c>
      <c r="N7" s="54">
        <v>2861</v>
      </c>
      <c r="O7" s="59"/>
      <c r="P7">
        <f t="shared" si="0"/>
        <v>2</v>
      </c>
      <c r="Q7" t="str">
        <f>IF(N7&gt;N8,IF(P7&lt;=P8,"expected","upset"),"Lost")</f>
        <v>expected</v>
      </c>
    </row>
    <row r="8" spans="1:17" ht="13.5" thickBot="1">
      <c r="A8" s="9" t="s">
        <v>35</v>
      </c>
      <c r="B8" s="61">
        <v>119</v>
      </c>
      <c r="C8" s="61">
        <v>72</v>
      </c>
      <c r="D8" s="61">
        <v>191</v>
      </c>
      <c r="E8" s="61">
        <v>304</v>
      </c>
      <c r="F8" s="61">
        <v>155</v>
      </c>
      <c r="G8" s="61">
        <v>459</v>
      </c>
      <c r="H8" s="61">
        <v>49</v>
      </c>
      <c r="I8" s="61">
        <v>46</v>
      </c>
      <c r="J8" s="61">
        <v>24</v>
      </c>
      <c r="K8" s="61">
        <v>6</v>
      </c>
      <c r="L8" s="61">
        <v>209</v>
      </c>
      <c r="M8" s="53">
        <v>0.41</v>
      </c>
      <c r="N8" s="54">
        <v>2328</v>
      </c>
      <c r="O8" s="59">
        <f>IF(N8&gt;N7,N8-N7,N7-N8)</f>
        <v>533</v>
      </c>
      <c r="P8">
        <f t="shared" si="0"/>
        <v>4</v>
      </c>
      <c r="Q8" t="str">
        <f>IF(N8&gt;N7,IF(P8&lt;=P7,"expected","upset"),"Lost")</f>
        <v>Lost</v>
      </c>
    </row>
    <row r="9" spans="1:17" ht="13.5" thickBot="1">
      <c r="A9" s="4" t="s">
        <v>30</v>
      </c>
      <c r="B9" s="62">
        <v>110</v>
      </c>
      <c r="C9" s="62">
        <v>101</v>
      </c>
      <c r="D9" s="62">
        <v>211</v>
      </c>
      <c r="E9" s="62">
        <v>277</v>
      </c>
      <c r="F9" s="62">
        <v>268</v>
      </c>
      <c r="G9" s="62">
        <v>545</v>
      </c>
      <c r="H9" s="62">
        <v>57</v>
      </c>
      <c r="I9" s="62">
        <v>51</v>
      </c>
      <c r="J9" s="62">
        <v>78</v>
      </c>
      <c r="K9" s="62">
        <v>7</v>
      </c>
      <c r="L9" s="62">
        <v>223</v>
      </c>
      <c r="M9" s="51">
        <v>0.37</v>
      </c>
      <c r="N9" s="52">
        <v>2474.5</v>
      </c>
      <c r="O9" s="59"/>
      <c r="P9">
        <f t="shared" si="0"/>
        <v>3</v>
      </c>
      <c r="Q9" t="str">
        <f>IF(N9&gt;N10,IF(P9&lt;=P10,"expected","upset"),"Lost")</f>
        <v>Lost</v>
      </c>
    </row>
    <row r="10" spans="1:17" ht="13.5" thickBot="1">
      <c r="A10" s="4" t="s">
        <v>39</v>
      </c>
      <c r="B10" s="62">
        <v>75</v>
      </c>
      <c r="C10" s="62">
        <v>73</v>
      </c>
      <c r="D10" s="62">
        <v>148</v>
      </c>
      <c r="E10" s="62">
        <v>205</v>
      </c>
      <c r="F10" s="62">
        <v>199</v>
      </c>
      <c r="G10" s="62">
        <v>404</v>
      </c>
      <c r="H10" s="62">
        <v>51</v>
      </c>
      <c r="I10" s="62">
        <v>40</v>
      </c>
      <c r="J10" s="62">
        <v>28</v>
      </c>
      <c r="K10" s="62">
        <v>4</v>
      </c>
      <c r="L10" s="62">
        <v>225</v>
      </c>
      <c r="M10" s="51">
        <v>0.49</v>
      </c>
      <c r="N10" s="52">
        <v>2761.5</v>
      </c>
      <c r="O10" s="59">
        <f>IF(N10&gt;N9,N10-N9,N9-N10)</f>
        <v>287</v>
      </c>
      <c r="P10">
        <f t="shared" si="0"/>
        <v>1</v>
      </c>
      <c r="Q10" t="str">
        <f>IF(N10&gt;N9,IF(P10&lt;=P9,"expected","upset"),"Lost")</f>
        <v>expected</v>
      </c>
    </row>
    <row r="11" spans="1:17" ht="13.5" thickBot="1">
      <c r="A11" s="9" t="s">
        <v>125</v>
      </c>
      <c r="B11" s="64">
        <v>51</v>
      </c>
      <c r="C11" s="64">
        <v>63</v>
      </c>
      <c r="D11" s="61">
        <v>114</v>
      </c>
      <c r="E11" s="64">
        <v>117</v>
      </c>
      <c r="F11" s="64">
        <v>140</v>
      </c>
      <c r="G11" s="61">
        <v>257</v>
      </c>
      <c r="H11" s="64">
        <v>33</v>
      </c>
      <c r="I11" s="64">
        <v>67</v>
      </c>
      <c r="J11" s="61">
        <v>25</v>
      </c>
      <c r="K11" s="64">
        <v>3</v>
      </c>
      <c r="L11" s="64">
        <v>132</v>
      </c>
      <c r="M11" s="53">
        <v>0.46</v>
      </c>
      <c r="N11" s="54">
        <v>2488</v>
      </c>
      <c r="O11" s="59"/>
      <c r="P11">
        <f t="shared" si="0"/>
        <v>4</v>
      </c>
      <c r="Q11" t="str">
        <f>IF(N11&gt;N12,IF(P11&lt;=P12,"expected","upset"),"Lost")</f>
        <v>expected</v>
      </c>
    </row>
    <row r="12" spans="1:17" ht="13.5" thickBot="1">
      <c r="A12" s="9" t="s">
        <v>33</v>
      </c>
      <c r="B12" s="64">
        <v>91</v>
      </c>
      <c r="C12" s="64">
        <v>68</v>
      </c>
      <c r="D12" s="61">
        <v>159</v>
      </c>
      <c r="E12" s="64">
        <v>220</v>
      </c>
      <c r="F12" s="64">
        <v>163</v>
      </c>
      <c r="G12" s="61">
        <v>383</v>
      </c>
      <c r="H12" s="64">
        <v>49</v>
      </c>
      <c r="I12" s="64">
        <v>62</v>
      </c>
      <c r="J12" s="61">
        <v>48</v>
      </c>
      <c r="K12" s="64">
        <v>9</v>
      </c>
      <c r="L12" s="64">
        <v>161</v>
      </c>
      <c r="M12" s="53">
        <v>0.37</v>
      </c>
      <c r="N12" s="54">
        <v>2362</v>
      </c>
      <c r="O12" s="59">
        <f>IF(N12&gt;N11,N12-N11,N11-N12)</f>
        <v>126</v>
      </c>
      <c r="P12">
        <f t="shared" si="0"/>
        <v>5</v>
      </c>
      <c r="Q12" t="str">
        <f>IF(N12&gt;N11,IF(P12&lt;=P11,"expected","upset"),"Lost")</f>
        <v>Lost</v>
      </c>
    </row>
    <row r="13" spans="1:17" ht="13.5" thickBot="1">
      <c r="A13" s="4" t="s">
        <v>36</v>
      </c>
      <c r="B13" s="65">
        <v>66</v>
      </c>
      <c r="C13" s="65">
        <v>71</v>
      </c>
      <c r="D13" s="62">
        <v>137</v>
      </c>
      <c r="E13" s="65">
        <v>149</v>
      </c>
      <c r="F13" s="65">
        <v>164</v>
      </c>
      <c r="G13" s="62">
        <v>313</v>
      </c>
      <c r="H13" s="65">
        <v>34</v>
      </c>
      <c r="I13" s="65">
        <v>62</v>
      </c>
      <c r="J13" s="62">
        <v>40</v>
      </c>
      <c r="K13" s="65">
        <v>1</v>
      </c>
      <c r="L13" s="65">
        <v>152</v>
      </c>
      <c r="M13" s="51">
        <v>0.44</v>
      </c>
      <c r="N13" s="52">
        <v>1749.5</v>
      </c>
      <c r="O13" s="59"/>
      <c r="P13">
        <f t="shared" si="0"/>
        <v>6</v>
      </c>
      <c r="Q13" t="str">
        <f>IF(N13&gt;N14,IF(P13&lt;=P14,"expected","upset"),"Lost")</f>
        <v>Lost</v>
      </c>
    </row>
    <row r="14" spans="1:17" ht="13.5" thickBot="1">
      <c r="A14" s="4" t="s">
        <v>37</v>
      </c>
      <c r="B14" s="65">
        <v>106</v>
      </c>
      <c r="C14" s="65">
        <v>110</v>
      </c>
      <c r="D14" s="62">
        <v>216</v>
      </c>
      <c r="E14" s="65">
        <v>279</v>
      </c>
      <c r="F14" s="65">
        <v>293</v>
      </c>
      <c r="G14" s="62">
        <v>572</v>
      </c>
      <c r="H14" s="65">
        <v>55</v>
      </c>
      <c r="I14" s="65">
        <v>30</v>
      </c>
      <c r="J14" s="62">
        <v>22</v>
      </c>
      <c r="K14" s="65">
        <v>2</v>
      </c>
      <c r="L14" s="65">
        <v>312</v>
      </c>
      <c r="M14" s="51">
        <v>0.5</v>
      </c>
      <c r="N14" s="52">
        <v>3337.5</v>
      </c>
      <c r="O14" s="59">
        <f>IF(N14&gt;N13,N14-N13,N13-N14)</f>
        <v>1588</v>
      </c>
      <c r="P14">
        <f t="shared" si="0"/>
        <v>1</v>
      </c>
      <c r="Q14" t="str">
        <f>IF(N14&gt;N13,IF(P14&lt;=P13,"expected","upset"),"Lost")</f>
        <v>expected</v>
      </c>
    </row>
    <row r="15" spans="1:17" ht="13.5" thickBot="1">
      <c r="A15" s="9" t="s">
        <v>61</v>
      </c>
      <c r="B15" s="64">
        <v>109</v>
      </c>
      <c r="C15" s="64">
        <v>94</v>
      </c>
      <c r="D15" s="61">
        <v>203</v>
      </c>
      <c r="E15" s="64">
        <v>295</v>
      </c>
      <c r="F15" s="64">
        <v>249</v>
      </c>
      <c r="G15" s="61">
        <v>544</v>
      </c>
      <c r="H15" s="64">
        <v>66</v>
      </c>
      <c r="I15" s="64">
        <v>15</v>
      </c>
      <c r="J15" s="61">
        <v>26</v>
      </c>
      <c r="K15" s="64">
        <v>1</v>
      </c>
      <c r="L15" s="64">
        <v>288</v>
      </c>
      <c r="M15" s="53">
        <v>0.47</v>
      </c>
      <c r="N15" s="54">
        <v>2635</v>
      </c>
      <c r="O15" s="59"/>
      <c r="P15">
        <f t="shared" si="0"/>
        <v>2</v>
      </c>
      <c r="Q15" t="str">
        <f>IF(N15&gt;N16,IF(P15&lt;=P16,"expected","upset"),"Lost")</f>
        <v>Lost</v>
      </c>
    </row>
    <row r="16" spans="1:17" ht="13.5" thickBot="1">
      <c r="A16" s="9" t="s">
        <v>64</v>
      </c>
      <c r="B16" s="64">
        <v>126</v>
      </c>
      <c r="C16" s="64">
        <v>103</v>
      </c>
      <c r="D16" s="61">
        <v>229</v>
      </c>
      <c r="E16" s="64">
        <v>310</v>
      </c>
      <c r="F16" s="64">
        <v>251</v>
      </c>
      <c r="G16" s="61">
        <v>561</v>
      </c>
      <c r="H16" s="64">
        <v>64</v>
      </c>
      <c r="I16" s="64">
        <v>38</v>
      </c>
      <c r="J16" s="61">
        <v>35</v>
      </c>
      <c r="K16" s="64">
        <v>4</v>
      </c>
      <c r="L16" s="64">
        <v>224</v>
      </c>
      <c r="M16" s="53">
        <v>0.36</v>
      </c>
      <c r="N16" s="54">
        <v>2637</v>
      </c>
      <c r="O16" s="59">
        <f>IF(N16&gt;N15,N16-N15,N15-N16)</f>
        <v>2</v>
      </c>
      <c r="P16">
        <f t="shared" si="0"/>
        <v>3</v>
      </c>
      <c r="Q16" t="str">
        <f>IF(N16&gt;N15,IF(P16&lt;=P15,"expected","upset"),"Lost")</f>
        <v>upset</v>
      </c>
    </row>
    <row r="17" spans="1:17" ht="13.5" thickBot="1">
      <c r="A17" s="4" t="s">
        <v>41</v>
      </c>
      <c r="B17" s="62">
        <v>106</v>
      </c>
      <c r="C17" s="62">
        <v>99</v>
      </c>
      <c r="D17" s="62">
        <v>205</v>
      </c>
      <c r="E17" s="62">
        <v>264</v>
      </c>
      <c r="F17" s="62">
        <v>251</v>
      </c>
      <c r="G17" s="62">
        <v>515</v>
      </c>
      <c r="H17" s="62">
        <v>59</v>
      </c>
      <c r="I17" s="62">
        <v>67</v>
      </c>
      <c r="J17" s="62">
        <v>30</v>
      </c>
      <c r="K17" s="62">
        <v>1</v>
      </c>
      <c r="L17" s="62">
        <v>239</v>
      </c>
      <c r="M17" s="51">
        <v>0.42</v>
      </c>
      <c r="N17" s="52">
        <v>2595</v>
      </c>
      <c r="O17" s="59"/>
      <c r="P17">
        <f t="shared" si="0"/>
        <v>2</v>
      </c>
      <c r="Q17" t="str">
        <f>IF(N17&gt;N18,IF(P17&lt;=P18,"expected","upset"),"Lost")</f>
        <v>expected</v>
      </c>
    </row>
    <row r="18" spans="1:17" ht="13.5" thickBot="1">
      <c r="A18" s="4" t="s">
        <v>28</v>
      </c>
      <c r="B18" s="62">
        <v>117</v>
      </c>
      <c r="C18" s="62">
        <v>90</v>
      </c>
      <c r="D18" s="62">
        <v>207</v>
      </c>
      <c r="E18" s="62">
        <v>298</v>
      </c>
      <c r="F18" s="62">
        <v>216</v>
      </c>
      <c r="G18" s="62">
        <v>514</v>
      </c>
      <c r="H18" s="62">
        <v>36</v>
      </c>
      <c r="I18" s="62">
        <v>67</v>
      </c>
      <c r="J18" s="62">
        <v>35</v>
      </c>
      <c r="K18" s="62">
        <v>2</v>
      </c>
      <c r="L18" s="62">
        <v>239</v>
      </c>
      <c r="M18" s="51">
        <v>0.43</v>
      </c>
      <c r="N18" s="52">
        <v>2588</v>
      </c>
      <c r="O18" s="59">
        <f>IF(N18&gt;N17,N18-N17,N17-N18)</f>
        <v>7</v>
      </c>
      <c r="P18">
        <f t="shared" si="0"/>
        <v>3</v>
      </c>
      <c r="Q18" t="str">
        <f>IF(N18&gt;N17,IF(P18&lt;=P17,"expected","upset"),"Lost")</f>
        <v>Lost</v>
      </c>
    </row>
    <row r="19" spans="1:17" ht="13.5" thickBot="1">
      <c r="A19" s="9" t="s">
        <v>126</v>
      </c>
      <c r="B19" s="61">
        <v>36</v>
      </c>
      <c r="C19" s="61">
        <v>33</v>
      </c>
      <c r="D19" s="61">
        <v>69</v>
      </c>
      <c r="E19" s="61">
        <v>100</v>
      </c>
      <c r="F19" s="61">
        <v>91</v>
      </c>
      <c r="G19" s="61">
        <v>191</v>
      </c>
      <c r="H19" s="61">
        <v>22</v>
      </c>
      <c r="I19" s="61">
        <v>21</v>
      </c>
      <c r="J19" s="61">
        <v>31</v>
      </c>
      <c r="K19" s="61">
        <v>5</v>
      </c>
      <c r="L19" s="61">
        <v>92</v>
      </c>
      <c r="M19" s="53">
        <v>0</v>
      </c>
      <c r="N19" s="54">
        <v>1594</v>
      </c>
      <c r="O19" s="59"/>
      <c r="P19">
        <f t="shared" si="0"/>
        <v>8</v>
      </c>
      <c r="Q19" t="str">
        <f>IF(N19&gt;N20,IF(P19&lt;=P20,"expected","upset"),"Lost")</f>
        <v>Lost</v>
      </c>
    </row>
    <row r="20" spans="1:17" ht="13.5" thickBot="1">
      <c r="A20" s="9" t="s">
        <v>63</v>
      </c>
      <c r="B20" s="61">
        <v>57</v>
      </c>
      <c r="C20" s="61">
        <v>42</v>
      </c>
      <c r="D20" s="61">
        <v>99</v>
      </c>
      <c r="E20" s="61">
        <v>105</v>
      </c>
      <c r="F20" s="61">
        <v>67</v>
      </c>
      <c r="G20" s="61">
        <v>172</v>
      </c>
      <c r="H20" s="61">
        <v>24</v>
      </c>
      <c r="I20" s="61">
        <v>106</v>
      </c>
      <c r="J20" s="61">
        <v>17</v>
      </c>
      <c r="K20" s="61">
        <v>5</v>
      </c>
      <c r="L20" s="61">
        <v>93</v>
      </c>
      <c r="M20" s="53">
        <v>0.47</v>
      </c>
      <c r="N20" s="54">
        <v>1925</v>
      </c>
      <c r="O20" s="59">
        <f>IF(N20&gt;N19,N20-N19,N19-N20)</f>
        <v>331</v>
      </c>
      <c r="P20">
        <f t="shared" si="0"/>
        <v>8</v>
      </c>
      <c r="Q20" t="str">
        <f>IF(N20&gt;N19,IF(P20&lt;=P19,"expected","upset"),"Lost")</f>
        <v>expected</v>
      </c>
    </row>
    <row r="21" spans="1:17" ht="13.5" thickBot="1">
      <c r="A21" s="4" t="s">
        <v>32</v>
      </c>
      <c r="B21" s="62">
        <v>75</v>
      </c>
      <c r="C21" s="62">
        <v>58</v>
      </c>
      <c r="D21" s="62">
        <v>133</v>
      </c>
      <c r="E21" s="62">
        <v>173</v>
      </c>
      <c r="F21" s="62">
        <v>118</v>
      </c>
      <c r="G21" s="62">
        <v>291</v>
      </c>
      <c r="H21" s="62">
        <v>32</v>
      </c>
      <c r="I21" s="62">
        <v>82</v>
      </c>
      <c r="J21" s="62">
        <v>37</v>
      </c>
      <c r="K21" s="62">
        <v>4</v>
      </c>
      <c r="L21" s="62">
        <v>109</v>
      </c>
      <c r="M21" s="51">
        <v>0</v>
      </c>
      <c r="N21" s="52">
        <v>2499.5</v>
      </c>
      <c r="O21" s="59"/>
      <c r="P21">
        <f t="shared" si="0"/>
        <v>7</v>
      </c>
      <c r="Q21" t="str">
        <f>IF(N21&gt;N22,IF(P21&lt;=P22,"expected","upset"),"Lost")</f>
        <v>expected</v>
      </c>
    </row>
    <row r="22" spans="1:17" ht="13.5" thickBot="1">
      <c r="A22" s="4" t="s">
        <v>34</v>
      </c>
      <c r="B22" s="62">
        <v>26</v>
      </c>
      <c r="C22" s="62">
        <v>27</v>
      </c>
      <c r="D22" s="62">
        <v>53</v>
      </c>
      <c r="E22" s="62">
        <v>70</v>
      </c>
      <c r="F22" s="62">
        <v>62</v>
      </c>
      <c r="G22" s="62">
        <v>132</v>
      </c>
      <c r="H22" s="62">
        <v>19</v>
      </c>
      <c r="I22" s="62">
        <v>14</v>
      </c>
      <c r="J22" s="62">
        <v>11</v>
      </c>
      <c r="K22" s="62">
        <v>2</v>
      </c>
      <c r="L22" s="62">
        <v>60</v>
      </c>
      <c r="M22" s="51">
        <v>0.4</v>
      </c>
      <c r="N22" s="52">
        <v>1757.5</v>
      </c>
      <c r="O22" s="59">
        <f>IF(N22&gt;N21,N22-N21,N21-N22)</f>
        <v>742</v>
      </c>
      <c r="P22">
        <f t="shared" si="0"/>
        <v>8</v>
      </c>
      <c r="Q22" t="str">
        <f>IF(N22&gt;N21,IF(P22&lt;=P21,"expected","upset"),"Lost")</f>
        <v>Lost</v>
      </c>
    </row>
    <row r="23" spans="1:17" ht="13.5" thickBot="1">
      <c r="A23" s="9" t="s">
        <v>29</v>
      </c>
      <c r="B23" s="61">
        <v>108</v>
      </c>
      <c r="C23" s="61">
        <v>67</v>
      </c>
      <c r="D23" s="61">
        <v>175</v>
      </c>
      <c r="E23" s="61">
        <v>264</v>
      </c>
      <c r="F23" s="61">
        <v>147</v>
      </c>
      <c r="G23" s="61">
        <v>411</v>
      </c>
      <c r="H23" s="61">
        <v>45</v>
      </c>
      <c r="I23" s="61">
        <v>61</v>
      </c>
      <c r="J23" s="61">
        <v>36</v>
      </c>
      <c r="K23" s="61">
        <v>3</v>
      </c>
      <c r="L23" s="61">
        <v>169</v>
      </c>
      <c r="M23" s="53">
        <v>0.37</v>
      </c>
      <c r="N23" s="54">
        <v>2942</v>
      </c>
      <c r="O23" s="59"/>
      <c r="P23">
        <f t="shared" si="0"/>
        <v>5</v>
      </c>
      <c r="Q23" t="str">
        <f>IF(N23&gt;N24,IF(P23&lt;=P24,"expected","upset"),"Lost")</f>
        <v>expected</v>
      </c>
    </row>
    <row r="24" spans="1:17" ht="13.5" thickBot="1">
      <c r="A24" s="9" t="s">
        <v>31</v>
      </c>
      <c r="B24" s="61">
        <v>60</v>
      </c>
      <c r="C24" s="61">
        <v>37</v>
      </c>
      <c r="D24" s="61">
        <v>97</v>
      </c>
      <c r="E24" s="61">
        <v>149</v>
      </c>
      <c r="F24" s="61">
        <v>85</v>
      </c>
      <c r="G24" s="61">
        <v>234</v>
      </c>
      <c r="H24" s="61">
        <v>31</v>
      </c>
      <c r="I24" s="61">
        <v>23</v>
      </c>
      <c r="J24" s="61">
        <v>16</v>
      </c>
      <c r="K24" s="61">
        <v>2</v>
      </c>
      <c r="L24" s="61">
        <v>97</v>
      </c>
      <c r="M24" s="53">
        <v>0.37</v>
      </c>
      <c r="N24" s="54">
        <v>1887</v>
      </c>
      <c r="O24" s="59">
        <f>IF(N24&gt;N23,N24-N23,N23-N24)</f>
        <v>1055</v>
      </c>
      <c r="P24">
        <f t="shared" si="0"/>
        <v>7</v>
      </c>
      <c r="Q24" t="str">
        <f>IF(N24&gt;N23,IF(P24&lt;=P23,"expected","upset"),"Lost")</f>
        <v>Lost</v>
      </c>
    </row>
    <row r="25" spans="1:17" ht="13.5" thickBot="1">
      <c r="A25" s="4" t="s">
        <v>127</v>
      </c>
      <c r="B25" s="62">
        <v>67</v>
      </c>
      <c r="C25" s="62">
        <v>65</v>
      </c>
      <c r="D25" s="62">
        <v>132</v>
      </c>
      <c r="E25" s="62">
        <v>128</v>
      </c>
      <c r="F25" s="62">
        <v>121</v>
      </c>
      <c r="G25" s="62">
        <v>249</v>
      </c>
      <c r="H25" s="62">
        <v>31</v>
      </c>
      <c r="I25" s="62">
        <v>69</v>
      </c>
      <c r="J25" s="62">
        <v>54</v>
      </c>
      <c r="K25" s="62">
        <v>4</v>
      </c>
      <c r="L25" s="62">
        <v>107</v>
      </c>
      <c r="M25" s="51">
        <v>0.38</v>
      </c>
      <c r="N25" s="52">
        <v>1841</v>
      </c>
      <c r="O25" s="59"/>
      <c r="P25">
        <f t="shared" si="0"/>
        <v>7</v>
      </c>
      <c r="Q25" t="str">
        <f>IF(N25&gt;N26,IF(P25&lt;=P26,"expected","upset"),"Lost")</f>
        <v>Lost</v>
      </c>
    </row>
    <row r="26" spans="1:17" ht="13.5" thickBot="1">
      <c r="A26" s="4" t="s">
        <v>38</v>
      </c>
      <c r="B26" s="62">
        <v>54</v>
      </c>
      <c r="C26" s="62">
        <v>83</v>
      </c>
      <c r="D26" s="62">
        <v>137</v>
      </c>
      <c r="E26" s="62">
        <v>151</v>
      </c>
      <c r="F26" s="62">
        <v>216</v>
      </c>
      <c r="G26" s="62">
        <v>367</v>
      </c>
      <c r="H26" s="62">
        <v>45</v>
      </c>
      <c r="I26" s="62">
        <v>38</v>
      </c>
      <c r="J26" s="62">
        <v>36</v>
      </c>
      <c r="K26" s="62">
        <v>4</v>
      </c>
      <c r="L26" s="62">
        <v>157</v>
      </c>
      <c r="M26" s="51">
        <v>0.38</v>
      </c>
      <c r="N26" s="52">
        <v>2847</v>
      </c>
      <c r="O26" s="59">
        <f>IF(N26&gt;N25,N26-N25,N25-N26)</f>
        <v>1006</v>
      </c>
      <c r="P26">
        <f t="shared" si="0"/>
        <v>6</v>
      </c>
      <c r="Q26" t="str">
        <f>IF(N26&gt;N25,IF(P26&lt;=P25,"expected","upset"),"Lost")</f>
        <v>expected</v>
      </c>
    </row>
    <row r="27" spans="1:17" ht="13.5" thickBot="1">
      <c r="A27" s="9" t="s">
        <v>128</v>
      </c>
      <c r="B27" s="61">
        <v>90</v>
      </c>
      <c r="C27" s="61">
        <v>73</v>
      </c>
      <c r="D27" s="61">
        <v>163</v>
      </c>
      <c r="E27" s="61">
        <v>238</v>
      </c>
      <c r="F27" s="61">
        <v>186</v>
      </c>
      <c r="G27" s="61">
        <v>424</v>
      </c>
      <c r="H27" s="61">
        <v>59</v>
      </c>
      <c r="I27" s="61">
        <v>41</v>
      </c>
      <c r="J27" s="61">
        <v>44</v>
      </c>
      <c r="K27" s="61">
        <v>4</v>
      </c>
      <c r="L27" s="61">
        <v>207</v>
      </c>
      <c r="M27" s="53">
        <v>0.43</v>
      </c>
      <c r="N27" s="54">
        <v>2297</v>
      </c>
      <c r="O27" s="59"/>
      <c r="P27">
        <f t="shared" si="0"/>
        <v>4</v>
      </c>
      <c r="Q27" t="str">
        <f>IF(N27&gt;N28,IF(P27&lt;=P28,"expected","upset"),"Lost")</f>
        <v>Lost</v>
      </c>
    </row>
    <row r="28" spans="1:17" ht="13.5" thickBot="1">
      <c r="A28" s="9" t="s">
        <v>57</v>
      </c>
      <c r="B28" s="61">
        <v>117</v>
      </c>
      <c r="C28" s="61">
        <v>103</v>
      </c>
      <c r="D28" s="61">
        <v>220</v>
      </c>
      <c r="E28" s="61">
        <v>313</v>
      </c>
      <c r="F28" s="61">
        <v>269</v>
      </c>
      <c r="G28" s="61">
        <v>582</v>
      </c>
      <c r="H28" s="61">
        <v>69</v>
      </c>
      <c r="I28" s="61">
        <v>23</v>
      </c>
      <c r="J28" s="61">
        <v>47</v>
      </c>
      <c r="K28" s="61">
        <v>7</v>
      </c>
      <c r="L28" s="61">
        <v>207</v>
      </c>
      <c r="M28" s="53">
        <v>0</v>
      </c>
      <c r="N28" s="54">
        <v>2916</v>
      </c>
      <c r="O28" s="59">
        <f>IF(N28&gt;N27,N28-N27,N27-N28)</f>
        <v>619</v>
      </c>
      <c r="P28">
        <f t="shared" si="0"/>
        <v>1</v>
      </c>
      <c r="Q28" t="str">
        <f>IF(N28&gt;N27,IF(P28&lt;=P27,"expected","upset"),"Lost")</f>
        <v>expected</v>
      </c>
    </row>
    <row r="29" spans="1:15" ht="12.75">
      <c r="A29" s="55" t="s">
        <v>26</v>
      </c>
      <c r="B29" s="56">
        <f aca="true" t="shared" si="1" ref="B29:L29">SUM(B5:B28)</f>
        <v>2083</v>
      </c>
      <c r="C29" s="56">
        <f t="shared" si="1"/>
        <v>1778</v>
      </c>
      <c r="D29" s="56">
        <f t="shared" si="1"/>
        <v>3861</v>
      </c>
      <c r="E29" s="56">
        <f t="shared" si="1"/>
        <v>5126</v>
      </c>
      <c r="F29" s="56">
        <f t="shared" si="1"/>
        <v>4270</v>
      </c>
      <c r="G29" s="56">
        <f t="shared" si="1"/>
        <v>9396</v>
      </c>
      <c r="H29" s="56">
        <f t="shared" si="1"/>
        <v>1086</v>
      </c>
      <c r="I29" s="56">
        <f t="shared" si="1"/>
        <v>1214</v>
      </c>
      <c r="J29" s="56">
        <f t="shared" si="1"/>
        <v>835</v>
      </c>
      <c r="K29" s="56">
        <f t="shared" si="1"/>
        <v>94</v>
      </c>
      <c r="L29" s="56">
        <f t="shared" si="1"/>
        <v>4356</v>
      </c>
      <c r="M29" s="57"/>
      <c r="N29" s="58"/>
      <c r="O29" s="59"/>
    </row>
    <row r="30" spans="1:14" ht="13.5" customHeight="1">
      <c r="A30" s="1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32"/>
      <c r="N30" s="33"/>
    </row>
    <row r="31" spans="1:14" ht="13.5" thickBot="1">
      <c r="A31" s="1" t="s">
        <v>42</v>
      </c>
      <c r="B31"/>
      <c r="C31"/>
      <c r="D31"/>
      <c r="E31"/>
      <c r="F31" s="66"/>
      <c r="G31"/>
      <c r="H31"/>
      <c r="I31" s="67"/>
      <c r="J31"/>
      <c r="K31"/>
      <c r="L31"/>
      <c r="M31" s="32"/>
      <c r="N31" s="33"/>
    </row>
    <row r="32" spans="1:14" ht="13.5" thickTop="1">
      <c r="A32" s="68"/>
      <c r="B32" s="69"/>
      <c r="C32" s="69"/>
      <c r="D32" s="69"/>
      <c r="E32" s="70" t="s">
        <v>43</v>
      </c>
      <c r="F32" s="71" t="s">
        <v>44</v>
      </c>
      <c r="G32" s="72" t="s">
        <v>45</v>
      </c>
      <c r="H32" s="73"/>
      <c r="I32" s="74"/>
      <c r="J32" s="72" t="s">
        <v>46</v>
      </c>
      <c r="K32" s="73"/>
      <c r="L32" s="179"/>
      <c r="M32" s="70" t="s">
        <v>65</v>
      </c>
      <c r="N32" s="33"/>
    </row>
    <row r="33" spans="1:14" ht="13.5" thickBot="1">
      <c r="A33" s="75" t="s">
        <v>47</v>
      </c>
      <c r="B33" s="76" t="s">
        <v>0</v>
      </c>
      <c r="C33" s="77" t="s">
        <v>48</v>
      </c>
      <c r="D33" s="77" t="s">
        <v>49</v>
      </c>
      <c r="E33" s="76" t="s">
        <v>50</v>
      </c>
      <c r="F33" s="78" t="s">
        <v>51</v>
      </c>
      <c r="G33" s="75" t="s">
        <v>52</v>
      </c>
      <c r="H33" s="79"/>
      <c r="I33" s="80"/>
      <c r="J33" s="75" t="s">
        <v>52</v>
      </c>
      <c r="K33" s="79"/>
      <c r="L33" s="43"/>
      <c r="M33" s="180"/>
      <c r="N33" s="33"/>
    </row>
    <row r="34" spans="1:14" ht="13.5" thickTop="1">
      <c r="A34" s="81" t="s">
        <v>53</v>
      </c>
      <c r="B34" s="82" t="s">
        <v>57</v>
      </c>
      <c r="C34" s="83">
        <v>1</v>
      </c>
      <c r="D34" s="83"/>
      <c r="E34" s="188"/>
      <c r="F34" s="84">
        <f>SUMIF(A$5:A$28,B34,D$5:D$28)</f>
        <v>220</v>
      </c>
      <c r="G34" s="85" t="s">
        <v>128</v>
      </c>
      <c r="H34" s="86"/>
      <c r="I34" s="87"/>
      <c r="J34" s="88"/>
      <c r="K34" s="89"/>
      <c r="L34" s="89"/>
      <c r="M34" s="191" t="s">
        <v>396</v>
      </c>
      <c r="N34" s="33"/>
    </row>
    <row r="35" spans="1:14" ht="12.75">
      <c r="A35" s="90"/>
      <c r="B35" s="91" t="s">
        <v>39</v>
      </c>
      <c r="C35" s="92">
        <v>1</v>
      </c>
      <c r="D35" s="92"/>
      <c r="E35" s="184"/>
      <c r="F35" s="93">
        <f aca="true" t="shared" si="2" ref="F35:F57">SUMIF(A$5:A$28,B35,D$5:D$28)</f>
        <v>148</v>
      </c>
      <c r="G35" s="94" t="s">
        <v>30</v>
      </c>
      <c r="H35" s="88"/>
      <c r="I35" s="95"/>
      <c r="J35" s="88"/>
      <c r="K35" s="89"/>
      <c r="L35" s="89"/>
      <c r="M35" s="92" t="s">
        <v>396</v>
      </c>
      <c r="N35" s="33"/>
    </row>
    <row r="36" spans="1:14" ht="12.75">
      <c r="A36" s="90"/>
      <c r="B36" s="91" t="s">
        <v>37</v>
      </c>
      <c r="C36" s="92">
        <v>1</v>
      </c>
      <c r="D36" s="92"/>
      <c r="E36" s="181"/>
      <c r="F36" s="153">
        <f t="shared" si="2"/>
        <v>216</v>
      </c>
      <c r="G36" s="94" t="s">
        <v>36</v>
      </c>
      <c r="H36" s="88"/>
      <c r="I36" s="95"/>
      <c r="J36" s="88"/>
      <c r="K36" s="89"/>
      <c r="L36" s="89"/>
      <c r="M36" s="92" t="s">
        <v>396</v>
      </c>
      <c r="N36" s="33"/>
    </row>
    <row r="37" spans="1:14" ht="12.75">
      <c r="A37" s="96" t="s">
        <v>54</v>
      </c>
      <c r="B37" s="97" t="s">
        <v>40</v>
      </c>
      <c r="C37" s="98">
        <v>1</v>
      </c>
      <c r="D37" s="98"/>
      <c r="E37" s="189"/>
      <c r="F37" s="99">
        <f t="shared" si="2"/>
        <v>221</v>
      </c>
      <c r="G37" s="100" t="s">
        <v>35</v>
      </c>
      <c r="H37" s="101"/>
      <c r="I37" s="102"/>
      <c r="J37" s="101"/>
      <c r="K37" s="103"/>
      <c r="L37" s="103"/>
      <c r="M37" s="98" t="s">
        <v>396</v>
      </c>
      <c r="N37" s="33"/>
    </row>
    <row r="38" spans="1:14" ht="12.75">
      <c r="A38" s="96"/>
      <c r="B38" s="97" t="s">
        <v>41</v>
      </c>
      <c r="C38" s="98">
        <v>1</v>
      </c>
      <c r="D38" s="98"/>
      <c r="E38" s="185"/>
      <c r="F38" s="99">
        <f t="shared" si="2"/>
        <v>205</v>
      </c>
      <c r="G38" s="100" t="s">
        <v>28</v>
      </c>
      <c r="H38" s="101"/>
      <c r="I38" s="102"/>
      <c r="J38" s="101"/>
      <c r="K38" s="103"/>
      <c r="L38" s="103"/>
      <c r="M38" s="98" t="s">
        <v>396</v>
      </c>
      <c r="N38" s="33"/>
    </row>
    <row r="39" spans="1:14" ht="12.75">
      <c r="A39" s="96"/>
      <c r="B39" s="97" t="s">
        <v>61</v>
      </c>
      <c r="C39" s="98"/>
      <c r="D39" s="98">
        <v>1</v>
      </c>
      <c r="E39" s="189"/>
      <c r="F39" s="99">
        <f t="shared" si="2"/>
        <v>203</v>
      </c>
      <c r="G39" s="100"/>
      <c r="H39" s="101"/>
      <c r="I39" s="102"/>
      <c r="J39" s="101" t="s">
        <v>64</v>
      </c>
      <c r="K39" s="103"/>
      <c r="L39" s="103"/>
      <c r="M39" s="192" t="s">
        <v>397</v>
      </c>
      <c r="N39" s="33"/>
    </row>
    <row r="40" spans="1:14" ht="12.75">
      <c r="A40" s="104" t="s">
        <v>55</v>
      </c>
      <c r="B40" s="105" t="s">
        <v>30</v>
      </c>
      <c r="C40" s="106"/>
      <c r="D40" s="106">
        <v>1</v>
      </c>
      <c r="E40" s="156"/>
      <c r="F40" s="107">
        <f t="shared" si="2"/>
        <v>211</v>
      </c>
      <c r="G40" s="108"/>
      <c r="H40" s="109"/>
      <c r="I40" s="110"/>
      <c r="J40" s="109" t="s">
        <v>39</v>
      </c>
      <c r="K40" s="111"/>
      <c r="L40" s="111"/>
      <c r="M40" s="106" t="s">
        <v>397</v>
      </c>
      <c r="N40" s="33"/>
    </row>
    <row r="41" spans="1:14" ht="12.75">
      <c r="A41" s="104"/>
      <c r="B41" s="105" t="s">
        <v>28</v>
      </c>
      <c r="C41" s="106"/>
      <c r="D41" s="106">
        <v>1</v>
      </c>
      <c r="E41" s="156"/>
      <c r="F41" s="107">
        <f t="shared" si="2"/>
        <v>207</v>
      </c>
      <c r="G41" s="108"/>
      <c r="H41" s="109"/>
      <c r="I41" s="110"/>
      <c r="J41" s="109" t="s">
        <v>41</v>
      </c>
      <c r="K41" s="111"/>
      <c r="L41" s="111"/>
      <c r="M41" s="106" t="s">
        <v>397</v>
      </c>
      <c r="N41" s="33"/>
    </row>
    <row r="42" spans="1:14" ht="12.75">
      <c r="A42" s="104"/>
      <c r="B42" s="105" t="s">
        <v>64</v>
      </c>
      <c r="C42" s="106">
        <v>1</v>
      </c>
      <c r="D42" s="106"/>
      <c r="E42" s="190"/>
      <c r="F42" s="107">
        <f t="shared" si="2"/>
        <v>229</v>
      </c>
      <c r="G42" s="108" t="s">
        <v>61</v>
      </c>
      <c r="H42" s="109"/>
      <c r="I42" s="110"/>
      <c r="J42" s="109"/>
      <c r="K42" s="111"/>
      <c r="L42" s="111"/>
      <c r="M42" s="106" t="s">
        <v>396</v>
      </c>
      <c r="N42" s="33"/>
    </row>
    <row r="43" spans="1:14" ht="12.75">
      <c r="A43" s="112" t="s">
        <v>56</v>
      </c>
      <c r="B43" s="113" t="s">
        <v>35</v>
      </c>
      <c r="C43" s="114"/>
      <c r="D43" s="114">
        <v>1</v>
      </c>
      <c r="E43" s="155"/>
      <c r="F43" s="116">
        <f t="shared" si="2"/>
        <v>191</v>
      </c>
      <c r="G43" s="117"/>
      <c r="H43" s="118"/>
      <c r="I43" s="119"/>
      <c r="J43" s="118" t="s">
        <v>40</v>
      </c>
      <c r="K43" s="120"/>
      <c r="L43" s="120"/>
      <c r="M43" s="114" t="s">
        <v>397</v>
      </c>
      <c r="N43" s="33"/>
    </row>
    <row r="44" spans="1:14" ht="12.75">
      <c r="A44" s="112"/>
      <c r="B44" s="113" t="s">
        <v>125</v>
      </c>
      <c r="C44" s="114">
        <v>1</v>
      </c>
      <c r="D44" s="114"/>
      <c r="E44" s="115"/>
      <c r="F44" s="116">
        <f t="shared" si="2"/>
        <v>114</v>
      </c>
      <c r="G44" s="117" t="s">
        <v>33</v>
      </c>
      <c r="H44" s="118"/>
      <c r="I44" s="119"/>
      <c r="J44" s="118"/>
      <c r="K44" s="120"/>
      <c r="L44" s="120"/>
      <c r="M44" s="114" t="s">
        <v>396</v>
      </c>
      <c r="N44" s="33"/>
    </row>
    <row r="45" spans="1:14" ht="12.75">
      <c r="A45" s="112"/>
      <c r="B45" s="113" t="s">
        <v>128</v>
      </c>
      <c r="C45" s="114"/>
      <c r="D45" s="114">
        <v>1</v>
      </c>
      <c r="E45" s="155"/>
      <c r="F45" s="116">
        <f t="shared" si="2"/>
        <v>163</v>
      </c>
      <c r="G45" s="117"/>
      <c r="H45" s="118"/>
      <c r="I45" s="119"/>
      <c r="J45" s="121" t="s">
        <v>57</v>
      </c>
      <c r="K45" s="120"/>
      <c r="L45" s="120"/>
      <c r="M45" s="114" t="s">
        <v>397</v>
      </c>
      <c r="N45" s="33"/>
    </row>
    <row r="46" spans="1:14" ht="12.75">
      <c r="A46" s="122" t="s">
        <v>58</v>
      </c>
      <c r="B46" s="123" t="s">
        <v>27</v>
      </c>
      <c r="C46" s="124">
        <v>1</v>
      </c>
      <c r="D46" s="124"/>
      <c r="E46" s="186"/>
      <c r="F46" s="126">
        <f t="shared" si="2"/>
        <v>195</v>
      </c>
      <c r="G46" s="127" t="s">
        <v>124</v>
      </c>
      <c r="H46" s="128"/>
      <c r="I46" s="129"/>
      <c r="J46" s="128"/>
      <c r="K46" s="130"/>
      <c r="L46" s="130"/>
      <c r="M46" s="124" t="s">
        <v>396</v>
      </c>
      <c r="N46" s="33"/>
    </row>
    <row r="47" spans="1:14" ht="12.75">
      <c r="A47" s="122"/>
      <c r="B47" s="123" t="s">
        <v>33</v>
      </c>
      <c r="C47" s="124"/>
      <c r="D47" s="124">
        <v>1</v>
      </c>
      <c r="E47" s="125"/>
      <c r="F47" s="126">
        <f t="shared" si="2"/>
        <v>159</v>
      </c>
      <c r="G47" s="127"/>
      <c r="H47" s="128"/>
      <c r="I47" s="129"/>
      <c r="J47" s="128" t="s">
        <v>125</v>
      </c>
      <c r="K47" s="130"/>
      <c r="L47" s="130"/>
      <c r="M47" s="124" t="s">
        <v>397</v>
      </c>
      <c r="N47" s="33"/>
    </row>
    <row r="48" spans="1:14" ht="12.75">
      <c r="A48" s="122"/>
      <c r="B48" s="123" t="s">
        <v>29</v>
      </c>
      <c r="C48" s="124">
        <v>1</v>
      </c>
      <c r="D48" s="124"/>
      <c r="E48" s="186"/>
      <c r="F48" s="126">
        <f t="shared" si="2"/>
        <v>175</v>
      </c>
      <c r="G48" s="127" t="s">
        <v>31</v>
      </c>
      <c r="H48" s="128"/>
      <c r="I48" s="129"/>
      <c r="J48" s="128"/>
      <c r="K48" s="130"/>
      <c r="L48" s="130"/>
      <c r="M48" s="124" t="s">
        <v>396</v>
      </c>
      <c r="N48" s="33"/>
    </row>
    <row r="49" spans="1:14" ht="12.75">
      <c r="A49" s="131" t="s">
        <v>59</v>
      </c>
      <c r="B49" s="132" t="s">
        <v>124</v>
      </c>
      <c r="C49" s="133"/>
      <c r="D49" s="133">
        <v>1</v>
      </c>
      <c r="E49" s="154"/>
      <c r="F49" s="135">
        <f t="shared" si="2"/>
        <v>147</v>
      </c>
      <c r="G49" s="136"/>
      <c r="H49" s="137"/>
      <c r="I49" s="138"/>
      <c r="J49" s="137" t="s">
        <v>27</v>
      </c>
      <c r="K49" s="139"/>
      <c r="L49" s="139"/>
      <c r="M49" s="133" t="s">
        <v>397</v>
      </c>
      <c r="N49" s="33"/>
    </row>
    <row r="50" spans="1:14" ht="12.75">
      <c r="A50" s="131"/>
      <c r="B50" s="132" t="s">
        <v>36</v>
      </c>
      <c r="C50" s="133"/>
      <c r="D50" s="133">
        <v>1</v>
      </c>
      <c r="E50" s="134"/>
      <c r="F50" s="135">
        <f t="shared" si="2"/>
        <v>137</v>
      </c>
      <c r="G50" s="136"/>
      <c r="H50" s="137"/>
      <c r="I50" s="138"/>
      <c r="J50" s="137" t="s">
        <v>37</v>
      </c>
      <c r="K50" s="139"/>
      <c r="L50" s="139"/>
      <c r="M50" s="133" t="s">
        <v>397</v>
      </c>
      <c r="N50" s="33"/>
    </row>
    <row r="51" spans="1:14" ht="12.75">
      <c r="A51" s="131"/>
      <c r="B51" s="132" t="s">
        <v>38</v>
      </c>
      <c r="C51" s="133">
        <v>1</v>
      </c>
      <c r="D51" s="133"/>
      <c r="E51" s="154"/>
      <c r="F51" s="135">
        <f t="shared" si="2"/>
        <v>137</v>
      </c>
      <c r="G51" s="136" t="s">
        <v>127</v>
      </c>
      <c r="H51" s="137"/>
      <c r="I51" s="138"/>
      <c r="J51" s="137"/>
      <c r="K51" s="139"/>
      <c r="L51" s="139"/>
      <c r="M51" s="133" t="s">
        <v>396</v>
      </c>
      <c r="N51" s="33"/>
    </row>
    <row r="52" spans="1:14" ht="12.75">
      <c r="A52" s="140" t="s">
        <v>60</v>
      </c>
      <c r="B52" s="141" t="s">
        <v>31</v>
      </c>
      <c r="C52" s="142"/>
      <c r="D52" s="142">
        <v>1</v>
      </c>
      <c r="E52" s="157"/>
      <c r="F52" s="144">
        <f t="shared" si="2"/>
        <v>97</v>
      </c>
      <c r="G52" s="145"/>
      <c r="H52" s="146"/>
      <c r="I52" s="147"/>
      <c r="J52" s="146" t="s">
        <v>29</v>
      </c>
      <c r="K52" s="148"/>
      <c r="L52" s="148"/>
      <c r="M52" s="142" t="s">
        <v>397</v>
      </c>
      <c r="N52" s="33"/>
    </row>
    <row r="53" spans="1:14" ht="12.75">
      <c r="A53" s="140"/>
      <c r="B53" s="141" t="s">
        <v>32</v>
      </c>
      <c r="C53" s="142">
        <v>1</v>
      </c>
      <c r="D53" s="142"/>
      <c r="E53" s="143"/>
      <c r="F53" s="144">
        <f t="shared" si="2"/>
        <v>133</v>
      </c>
      <c r="G53" s="145" t="s">
        <v>34</v>
      </c>
      <c r="H53" s="146"/>
      <c r="I53" s="147"/>
      <c r="J53" s="146"/>
      <c r="K53" s="148"/>
      <c r="L53" s="148"/>
      <c r="M53" s="142" t="s">
        <v>396</v>
      </c>
      <c r="N53" s="33"/>
    </row>
    <row r="54" spans="1:14" ht="12.75">
      <c r="A54" s="149"/>
      <c r="B54" s="141" t="s">
        <v>127</v>
      </c>
      <c r="C54" s="142"/>
      <c r="D54" s="142">
        <v>1</v>
      </c>
      <c r="E54" s="157"/>
      <c r="F54" s="144">
        <f t="shared" si="2"/>
        <v>132</v>
      </c>
      <c r="G54" s="145"/>
      <c r="H54" s="146"/>
      <c r="I54" s="147"/>
      <c r="J54" s="146" t="s">
        <v>38</v>
      </c>
      <c r="K54" s="148"/>
      <c r="L54" s="148"/>
      <c r="M54" s="142" t="s">
        <v>397</v>
      </c>
      <c r="N54" s="33"/>
    </row>
    <row r="55" spans="1:14" ht="12.75">
      <c r="A55" s="170" t="s">
        <v>62</v>
      </c>
      <c r="B55" s="159" t="s">
        <v>63</v>
      </c>
      <c r="C55" s="160">
        <v>1</v>
      </c>
      <c r="D55" s="160"/>
      <c r="E55" s="187"/>
      <c r="F55" s="161">
        <f t="shared" si="2"/>
        <v>99</v>
      </c>
      <c r="G55" s="162" t="s">
        <v>126</v>
      </c>
      <c r="H55" s="163"/>
      <c r="I55" s="164"/>
      <c r="J55" s="163"/>
      <c r="K55" s="165"/>
      <c r="L55" s="165"/>
      <c r="M55" s="160" t="s">
        <v>396</v>
      </c>
      <c r="N55" s="33"/>
    </row>
    <row r="56" spans="1:14" ht="12.75">
      <c r="A56" s="158"/>
      <c r="B56" s="159" t="s">
        <v>126</v>
      </c>
      <c r="C56" s="160"/>
      <c r="D56" s="160">
        <v>1</v>
      </c>
      <c r="E56" s="183"/>
      <c r="F56" s="161">
        <f t="shared" si="2"/>
        <v>69</v>
      </c>
      <c r="G56" s="162"/>
      <c r="H56" s="163"/>
      <c r="I56" s="164"/>
      <c r="J56" s="163" t="s">
        <v>63</v>
      </c>
      <c r="K56" s="165"/>
      <c r="L56" s="165"/>
      <c r="M56" s="160" t="s">
        <v>397</v>
      </c>
      <c r="N56" s="33"/>
    </row>
    <row r="57" spans="1:14" ht="13.5" thickBot="1">
      <c r="A57" s="158"/>
      <c r="B57" s="159" t="s">
        <v>34</v>
      </c>
      <c r="C57" s="160"/>
      <c r="D57" s="160">
        <v>1</v>
      </c>
      <c r="E57" s="183"/>
      <c r="F57" s="166">
        <f t="shared" si="2"/>
        <v>53</v>
      </c>
      <c r="G57" s="167"/>
      <c r="H57" s="168"/>
      <c r="I57" s="169"/>
      <c r="J57" s="163" t="s">
        <v>32</v>
      </c>
      <c r="K57" s="165"/>
      <c r="L57" s="165"/>
      <c r="M57" s="160" t="s">
        <v>397</v>
      </c>
      <c r="N57" s="33"/>
    </row>
    <row r="58" spans="1:14" ht="14.25" thickBot="1" thickTop="1">
      <c r="A58" s="150"/>
      <c r="B58" s="37"/>
      <c r="C58" s="37">
        <f>SUM(C34:C57)</f>
        <v>12</v>
      </c>
      <c r="D58" s="37">
        <f>SUM(D34:D57)</f>
        <v>12</v>
      </c>
      <c r="E58" s="37"/>
      <c r="F58" s="151">
        <f>SUM(F34:F57)</f>
        <v>3861</v>
      </c>
      <c r="G58" s="39"/>
      <c r="H58" s="45"/>
      <c r="I58" s="152"/>
      <c r="J58" s="39"/>
      <c r="K58" s="45"/>
      <c r="L58" s="45"/>
      <c r="M58" s="37">
        <f>SUM(M34:M57)</f>
        <v>0</v>
      </c>
      <c r="N58" s="33"/>
    </row>
    <row r="59" spans="1:14" ht="14.25" thickBot="1" thickTop="1">
      <c r="A59" s="11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32"/>
      <c r="N59" s="33"/>
    </row>
    <row r="60" spans="1:14" ht="14.25" thickBot="1" thickTop="1">
      <c r="A60" s="1" t="s">
        <v>25</v>
      </c>
      <c r="C60" s="5" t="s">
        <v>0</v>
      </c>
      <c r="D60" s="5" t="s">
        <v>18</v>
      </c>
      <c r="E60" s="15" t="s">
        <v>19</v>
      </c>
      <c r="F60" s="5" t="s">
        <v>20</v>
      </c>
      <c r="G60" s="6" t="s">
        <v>21</v>
      </c>
      <c r="H60" s="7"/>
      <c r="I60" s="31" t="s">
        <v>22</v>
      </c>
      <c r="J60" s="8" t="s">
        <v>23</v>
      </c>
      <c r="K60" s="8"/>
      <c r="L60" s="34"/>
      <c r="M60" s="34"/>
      <c r="N60" s="35"/>
    </row>
    <row r="61" spans="1:14" ht="14.25" thickBot="1" thickTop="1">
      <c r="A61" s="1"/>
      <c r="C61" s="171"/>
      <c r="D61" s="171"/>
      <c r="E61" s="172"/>
      <c r="F61" s="172"/>
      <c r="G61" s="173"/>
      <c r="H61" s="174"/>
      <c r="I61" s="175"/>
      <c r="J61" s="176"/>
      <c r="K61" s="176"/>
      <c r="L61" s="177"/>
      <c r="M61" s="177"/>
      <c r="N61" s="178"/>
    </row>
    <row r="62" spans="1:14" ht="14.25" thickBot="1" thickTop="1">
      <c r="A62" s="1"/>
      <c r="C62" s="171"/>
      <c r="D62" s="171"/>
      <c r="E62" s="172"/>
      <c r="F62" s="172"/>
      <c r="G62" s="173"/>
      <c r="H62" s="174"/>
      <c r="I62" s="175"/>
      <c r="J62" s="176"/>
      <c r="K62" s="176"/>
      <c r="L62" s="177"/>
      <c r="M62" s="177"/>
      <c r="N62" s="178"/>
    </row>
    <row r="63" spans="1:14" ht="14.25" thickBot="1" thickTop="1">
      <c r="A63" s="1"/>
      <c r="C63" s="10"/>
      <c r="D63" s="10"/>
      <c r="E63" s="12"/>
      <c r="F63" s="10"/>
      <c r="G63" s="13"/>
      <c r="H63" s="28"/>
      <c r="I63" s="14"/>
      <c r="J63" s="36"/>
      <c r="K63" s="34"/>
      <c r="L63" s="34"/>
      <c r="M63" s="34"/>
      <c r="N63" s="35"/>
    </row>
    <row r="64" spans="1:14" ht="14.25" thickBot="1" thickTop="1">
      <c r="A64" s="1" t="s">
        <v>24</v>
      </c>
      <c r="B64" s="17" t="s">
        <v>24</v>
      </c>
      <c r="C64" s="37" t="s">
        <v>30</v>
      </c>
      <c r="D64" s="37" t="s">
        <v>129</v>
      </c>
      <c r="E64" s="38" t="s">
        <v>130</v>
      </c>
      <c r="F64" s="63">
        <v>100</v>
      </c>
      <c r="G64" s="39" t="s">
        <v>78</v>
      </c>
      <c r="H64" s="40"/>
      <c r="I64" s="41" t="s">
        <v>131</v>
      </c>
      <c r="J64" s="42" t="s">
        <v>132</v>
      </c>
      <c r="K64" s="42"/>
      <c r="L64" s="46"/>
      <c r="M64" s="46"/>
      <c r="N64" s="47"/>
    </row>
    <row r="65" spans="1:14" ht="14.25" thickBot="1" thickTop="1">
      <c r="A65" s="1"/>
      <c r="C65" s="37" t="s">
        <v>30</v>
      </c>
      <c r="D65" s="37" t="s">
        <v>108</v>
      </c>
      <c r="E65" s="38" t="s">
        <v>130</v>
      </c>
      <c r="F65" s="63">
        <v>50</v>
      </c>
      <c r="G65" s="39" t="s">
        <v>79</v>
      </c>
      <c r="H65" s="40"/>
      <c r="I65" s="41" t="s">
        <v>133</v>
      </c>
      <c r="J65" s="42" t="s">
        <v>102</v>
      </c>
      <c r="K65" s="42"/>
      <c r="L65" s="49"/>
      <c r="M65" s="49"/>
      <c r="N65" s="50"/>
    </row>
    <row r="66" spans="1:14" ht="14.25" thickBot="1" thickTop="1">
      <c r="A66" s="1"/>
      <c r="C66" s="37" t="s">
        <v>30</v>
      </c>
      <c r="D66" s="37" t="s">
        <v>84</v>
      </c>
      <c r="E66" s="38" t="s">
        <v>130</v>
      </c>
      <c r="F66" s="63">
        <v>100</v>
      </c>
      <c r="G66" s="39" t="s">
        <v>69</v>
      </c>
      <c r="H66" s="40"/>
      <c r="I66" s="41" t="s">
        <v>134</v>
      </c>
      <c r="J66" s="42" t="s">
        <v>102</v>
      </c>
      <c r="K66" s="42"/>
      <c r="L66" s="43"/>
      <c r="M66" s="43"/>
      <c r="N66" s="44"/>
    </row>
    <row r="67" spans="1:14" ht="14.25" thickBot="1" thickTop="1">
      <c r="A67" s="1"/>
      <c r="C67" s="37" t="s">
        <v>30</v>
      </c>
      <c r="D67" s="37" t="s">
        <v>75</v>
      </c>
      <c r="E67" s="38" t="s">
        <v>135</v>
      </c>
      <c r="F67" s="63">
        <v>50</v>
      </c>
      <c r="G67" s="39" t="s">
        <v>73</v>
      </c>
      <c r="H67" s="40"/>
      <c r="I67" s="41" t="s">
        <v>136</v>
      </c>
      <c r="J67" s="42" t="s">
        <v>101</v>
      </c>
      <c r="K67" s="42"/>
      <c r="L67" s="43"/>
      <c r="M67" s="43"/>
      <c r="N67" s="44"/>
    </row>
    <row r="68" spans="1:14" ht="14.25" thickBot="1" thickTop="1">
      <c r="A68" s="1"/>
      <c r="C68" s="37" t="s">
        <v>30</v>
      </c>
      <c r="D68" s="37" t="s">
        <v>92</v>
      </c>
      <c r="E68" s="38" t="s">
        <v>130</v>
      </c>
      <c r="F68" s="63">
        <v>100</v>
      </c>
      <c r="G68" s="39" t="s">
        <v>137</v>
      </c>
      <c r="H68" s="40"/>
      <c r="I68" s="41" t="s">
        <v>138</v>
      </c>
      <c r="J68" s="42" t="s">
        <v>139</v>
      </c>
      <c r="K68" s="42"/>
      <c r="L68" s="43"/>
      <c r="M68" s="43"/>
      <c r="N68" s="44"/>
    </row>
    <row r="69" spans="1:14" ht="14.25" thickBot="1" thickTop="1">
      <c r="A69" s="1"/>
      <c r="C69" s="37" t="s">
        <v>27</v>
      </c>
      <c r="D69" s="37" t="s">
        <v>376</v>
      </c>
      <c r="E69" s="38" t="s">
        <v>135</v>
      </c>
      <c r="F69" s="63">
        <v>200</v>
      </c>
      <c r="G69" s="39" t="s">
        <v>78</v>
      </c>
      <c r="H69" s="40"/>
      <c r="I69" s="41" t="s">
        <v>398</v>
      </c>
      <c r="J69" s="42" t="s">
        <v>399</v>
      </c>
      <c r="K69" s="42"/>
      <c r="L69" s="43"/>
      <c r="M69" s="43"/>
      <c r="N69" s="44"/>
    </row>
    <row r="70" spans="1:14" ht="14.25" thickBot="1" thickTop="1">
      <c r="A70" s="1"/>
      <c r="C70" s="37" t="s">
        <v>27</v>
      </c>
      <c r="D70" s="37" t="s">
        <v>116</v>
      </c>
      <c r="E70" s="38" t="s">
        <v>135</v>
      </c>
      <c r="F70" s="63">
        <v>50</v>
      </c>
      <c r="G70" s="39" t="s">
        <v>70</v>
      </c>
      <c r="H70" s="40"/>
      <c r="I70" s="41" t="s">
        <v>400</v>
      </c>
      <c r="J70" s="42" t="s">
        <v>401</v>
      </c>
      <c r="K70" s="42"/>
      <c r="L70" s="43"/>
      <c r="M70" s="43"/>
      <c r="N70" s="44"/>
    </row>
    <row r="71" spans="1:14" ht="14.25" thickBot="1" thickTop="1">
      <c r="A71" s="1"/>
      <c r="C71" s="37" t="s">
        <v>27</v>
      </c>
      <c r="D71" s="37" t="s">
        <v>402</v>
      </c>
      <c r="E71" s="38" t="s">
        <v>135</v>
      </c>
      <c r="F71" s="63">
        <v>200</v>
      </c>
      <c r="G71" s="39" t="s">
        <v>137</v>
      </c>
      <c r="H71" s="40"/>
      <c r="I71" s="41" t="s">
        <v>403</v>
      </c>
      <c r="J71" s="42" t="s">
        <v>404</v>
      </c>
      <c r="K71" s="42"/>
      <c r="L71" s="43"/>
      <c r="M71" s="43"/>
      <c r="N71" s="44"/>
    </row>
    <row r="72" spans="1:14" ht="14.25" thickBot="1" thickTop="1">
      <c r="A72" s="1"/>
      <c r="C72" s="37" t="s">
        <v>57</v>
      </c>
      <c r="D72" s="37" t="s">
        <v>140</v>
      </c>
      <c r="E72" s="38" t="s">
        <v>130</v>
      </c>
      <c r="F72" s="63">
        <v>100</v>
      </c>
      <c r="G72" s="39" t="s">
        <v>78</v>
      </c>
      <c r="H72" s="40"/>
      <c r="I72" s="41" t="s">
        <v>141</v>
      </c>
      <c r="J72" s="42" t="s">
        <v>142</v>
      </c>
      <c r="K72" s="42"/>
      <c r="L72" s="43"/>
      <c r="M72" s="43"/>
      <c r="N72" s="44"/>
    </row>
    <row r="73" spans="1:14" ht="14.25" thickBot="1" thickTop="1">
      <c r="A73" s="1"/>
      <c r="C73" s="37" t="s">
        <v>57</v>
      </c>
      <c r="D73" s="37" t="s">
        <v>143</v>
      </c>
      <c r="E73" s="38" t="s">
        <v>144</v>
      </c>
      <c r="F73" s="63">
        <v>100</v>
      </c>
      <c r="G73" s="39" t="s">
        <v>78</v>
      </c>
      <c r="H73" s="40"/>
      <c r="I73" s="41" t="s">
        <v>145</v>
      </c>
      <c r="J73" s="42" t="s">
        <v>146</v>
      </c>
      <c r="K73" s="42"/>
      <c r="L73" s="43"/>
      <c r="M73" s="43"/>
      <c r="N73" s="44"/>
    </row>
    <row r="74" spans="1:14" ht="14.25" thickBot="1" thickTop="1">
      <c r="A74" s="1"/>
      <c r="C74" s="37" t="s">
        <v>57</v>
      </c>
      <c r="D74" s="37" t="s">
        <v>147</v>
      </c>
      <c r="E74" s="38" t="s">
        <v>135</v>
      </c>
      <c r="F74" s="63">
        <v>200</v>
      </c>
      <c r="G74" s="39" t="s">
        <v>78</v>
      </c>
      <c r="H74" s="40"/>
      <c r="I74" s="41" t="s">
        <v>148</v>
      </c>
      <c r="J74" s="42" t="s">
        <v>149</v>
      </c>
      <c r="K74" s="42"/>
      <c r="L74" s="43"/>
      <c r="M74" s="43"/>
      <c r="N74" s="44"/>
    </row>
    <row r="75" spans="3:14" ht="14.25" thickBot="1" thickTop="1">
      <c r="C75" s="37" t="s">
        <v>57</v>
      </c>
      <c r="D75" s="37" t="s">
        <v>150</v>
      </c>
      <c r="E75" s="38" t="s">
        <v>144</v>
      </c>
      <c r="F75" s="63">
        <v>50</v>
      </c>
      <c r="G75" s="39" t="s">
        <v>79</v>
      </c>
      <c r="H75" s="40"/>
      <c r="I75" s="41" t="s">
        <v>151</v>
      </c>
      <c r="J75" s="42" t="s">
        <v>152</v>
      </c>
      <c r="K75" s="42"/>
      <c r="L75" s="43"/>
      <c r="M75" s="43"/>
      <c r="N75" s="44"/>
    </row>
    <row r="76" spans="3:14" ht="14.25" thickBot="1" thickTop="1">
      <c r="C76" s="37" t="s">
        <v>57</v>
      </c>
      <c r="D76" s="37" t="s">
        <v>83</v>
      </c>
      <c r="E76" s="38" t="s">
        <v>135</v>
      </c>
      <c r="F76" s="63">
        <v>50</v>
      </c>
      <c r="G76" s="39" t="s">
        <v>79</v>
      </c>
      <c r="H76" s="40"/>
      <c r="I76" s="41" t="s">
        <v>151</v>
      </c>
      <c r="J76" s="42" t="s">
        <v>153</v>
      </c>
      <c r="K76" s="42"/>
      <c r="L76" s="43"/>
      <c r="M76" s="43"/>
      <c r="N76" s="44"/>
    </row>
    <row r="77" spans="3:14" ht="14.25" thickBot="1" thickTop="1">
      <c r="C77" s="37" t="s">
        <v>57</v>
      </c>
      <c r="D77" s="37" t="s">
        <v>154</v>
      </c>
      <c r="E77" s="38" t="s">
        <v>130</v>
      </c>
      <c r="F77" s="63">
        <v>100</v>
      </c>
      <c r="G77" s="39" t="s">
        <v>69</v>
      </c>
      <c r="H77" s="40"/>
      <c r="I77" s="41" t="s">
        <v>155</v>
      </c>
      <c r="J77" s="42" t="s">
        <v>156</v>
      </c>
      <c r="K77" s="42"/>
      <c r="L77" s="43"/>
      <c r="M77" s="43"/>
      <c r="N77" s="44"/>
    </row>
    <row r="78" spans="3:14" ht="14.25" thickBot="1" thickTop="1">
      <c r="C78" s="37" t="s">
        <v>57</v>
      </c>
      <c r="D78" s="37" t="s">
        <v>85</v>
      </c>
      <c r="E78" s="38" t="s">
        <v>130</v>
      </c>
      <c r="F78" s="63">
        <v>50</v>
      </c>
      <c r="G78" s="39" t="s">
        <v>70</v>
      </c>
      <c r="H78" s="40"/>
      <c r="I78" s="41" t="s">
        <v>157</v>
      </c>
      <c r="J78" s="42" t="s">
        <v>156</v>
      </c>
      <c r="K78" s="42"/>
      <c r="L78" s="43"/>
      <c r="M78" s="43"/>
      <c r="N78" s="44"/>
    </row>
    <row r="79" spans="3:14" ht="14.25" thickBot="1" thickTop="1">
      <c r="C79" s="37" t="s">
        <v>57</v>
      </c>
      <c r="D79" s="37" t="s">
        <v>116</v>
      </c>
      <c r="E79" s="38" t="s">
        <v>135</v>
      </c>
      <c r="F79" s="63">
        <v>50</v>
      </c>
      <c r="G79" s="39" t="s">
        <v>70</v>
      </c>
      <c r="H79" s="40"/>
      <c r="I79" s="41" t="s">
        <v>158</v>
      </c>
      <c r="J79" s="42" t="s">
        <v>159</v>
      </c>
      <c r="K79" s="42"/>
      <c r="L79" s="43"/>
      <c r="M79" s="43"/>
      <c r="N79" s="44"/>
    </row>
    <row r="80" spans="3:14" ht="14.25" thickBot="1" thickTop="1">
      <c r="C80" s="37" t="s">
        <v>57</v>
      </c>
      <c r="D80" s="37" t="s">
        <v>120</v>
      </c>
      <c r="E80" s="38" t="s">
        <v>135</v>
      </c>
      <c r="F80" s="63">
        <v>50</v>
      </c>
      <c r="G80" s="39" t="s">
        <v>70</v>
      </c>
      <c r="H80" s="40"/>
      <c r="I80" s="41" t="s">
        <v>160</v>
      </c>
      <c r="J80" s="42" t="s">
        <v>105</v>
      </c>
      <c r="K80" s="42"/>
      <c r="L80" s="43"/>
      <c r="M80" s="43"/>
      <c r="N80" s="44"/>
    </row>
    <row r="81" spans="3:14" ht="14.25" thickBot="1" thickTop="1">
      <c r="C81" s="37" t="s">
        <v>57</v>
      </c>
      <c r="D81" s="37" t="s">
        <v>75</v>
      </c>
      <c r="E81" s="38" t="s">
        <v>135</v>
      </c>
      <c r="F81" s="63">
        <v>50</v>
      </c>
      <c r="G81" s="39" t="s">
        <v>73</v>
      </c>
      <c r="H81" s="40"/>
      <c r="I81" s="41" t="s">
        <v>161</v>
      </c>
      <c r="J81" s="42" t="s">
        <v>162</v>
      </c>
      <c r="K81" s="42"/>
      <c r="L81" s="43"/>
      <c r="M81" s="43"/>
      <c r="N81" s="44"/>
    </row>
    <row r="82" spans="3:14" ht="14.25" thickBot="1" thickTop="1">
      <c r="C82" s="37" t="s">
        <v>57</v>
      </c>
      <c r="D82" s="37" t="s">
        <v>103</v>
      </c>
      <c r="E82" s="38" t="s">
        <v>135</v>
      </c>
      <c r="F82" s="63">
        <v>50</v>
      </c>
      <c r="G82" s="39" t="s">
        <v>77</v>
      </c>
      <c r="H82" s="40"/>
      <c r="I82" s="41" t="s">
        <v>163</v>
      </c>
      <c r="J82" s="42" t="s">
        <v>164</v>
      </c>
      <c r="K82" s="42"/>
      <c r="L82" s="43"/>
      <c r="M82" s="43"/>
      <c r="N82" s="44"/>
    </row>
    <row r="83" spans="3:14" ht="14.25" thickBot="1" thickTop="1">
      <c r="C83" s="37" t="s">
        <v>57</v>
      </c>
      <c r="D83" s="37" t="s">
        <v>165</v>
      </c>
      <c r="E83" s="38" t="s">
        <v>144</v>
      </c>
      <c r="F83" s="63">
        <v>100</v>
      </c>
      <c r="G83" s="39" t="s">
        <v>137</v>
      </c>
      <c r="H83" s="40"/>
      <c r="I83" s="41" t="s">
        <v>166</v>
      </c>
      <c r="J83" s="42" t="s">
        <v>167</v>
      </c>
      <c r="K83" s="42"/>
      <c r="L83" s="43"/>
      <c r="M83" s="43"/>
      <c r="N83" s="44"/>
    </row>
    <row r="84" spans="3:14" ht="14.25" thickBot="1" thickTop="1">
      <c r="C84" s="37" t="s">
        <v>57</v>
      </c>
      <c r="D84" s="37" t="s">
        <v>95</v>
      </c>
      <c r="E84" s="38" t="s">
        <v>135</v>
      </c>
      <c r="F84" s="63">
        <v>200</v>
      </c>
      <c r="G84" s="39" t="s">
        <v>137</v>
      </c>
      <c r="H84" s="40"/>
      <c r="I84" s="41" t="s">
        <v>168</v>
      </c>
      <c r="J84" s="42" t="s">
        <v>169</v>
      </c>
      <c r="K84" s="45"/>
      <c r="L84" s="48"/>
      <c r="M84" s="43"/>
      <c r="N84" s="44"/>
    </row>
    <row r="85" spans="3:14" ht="14.25" thickBot="1" thickTop="1">
      <c r="C85" s="37" t="s">
        <v>35</v>
      </c>
      <c r="D85" s="37" t="s">
        <v>83</v>
      </c>
      <c r="E85" s="38" t="s">
        <v>135</v>
      </c>
      <c r="F85" s="63">
        <v>50</v>
      </c>
      <c r="G85" s="39" t="s">
        <v>79</v>
      </c>
      <c r="H85" s="40"/>
      <c r="I85" s="41" t="s">
        <v>170</v>
      </c>
      <c r="J85" s="42" t="s">
        <v>171</v>
      </c>
      <c r="K85" s="42"/>
      <c r="L85" s="43"/>
      <c r="M85" s="43"/>
      <c r="N85" s="44"/>
    </row>
    <row r="86" spans="3:14" ht="14.25" thickBot="1" thickTop="1">
      <c r="C86" s="37" t="s">
        <v>35</v>
      </c>
      <c r="D86" s="37" t="s">
        <v>172</v>
      </c>
      <c r="E86" s="38" t="s">
        <v>144</v>
      </c>
      <c r="F86" s="63">
        <v>100</v>
      </c>
      <c r="G86" s="39" t="s">
        <v>69</v>
      </c>
      <c r="H86" s="40"/>
      <c r="I86" s="41" t="s">
        <v>173</v>
      </c>
      <c r="J86" s="42" t="s">
        <v>107</v>
      </c>
      <c r="K86" s="42"/>
      <c r="L86" s="43"/>
      <c r="M86" s="43"/>
      <c r="N86" s="44"/>
    </row>
    <row r="87" spans="3:14" ht="14.25" thickBot="1" thickTop="1">
      <c r="C87" s="37" t="s">
        <v>35</v>
      </c>
      <c r="D87" s="37" t="s">
        <v>68</v>
      </c>
      <c r="E87" s="38" t="s">
        <v>135</v>
      </c>
      <c r="F87" s="63">
        <v>100</v>
      </c>
      <c r="G87" s="39" t="s">
        <v>69</v>
      </c>
      <c r="H87" s="40"/>
      <c r="I87" s="41" t="s">
        <v>174</v>
      </c>
      <c r="J87" s="42" t="s">
        <v>171</v>
      </c>
      <c r="K87" s="42"/>
      <c r="L87" s="43"/>
      <c r="M87" s="43"/>
      <c r="N87" s="44"/>
    </row>
    <row r="88" spans="3:14" ht="14.25" thickBot="1" thickTop="1">
      <c r="C88" s="37" t="s">
        <v>35</v>
      </c>
      <c r="D88" s="37" t="s">
        <v>175</v>
      </c>
      <c r="E88" s="38" t="s">
        <v>144</v>
      </c>
      <c r="F88" s="63">
        <v>50</v>
      </c>
      <c r="G88" s="39" t="s">
        <v>77</v>
      </c>
      <c r="H88" s="40"/>
      <c r="I88" s="41" t="s">
        <v>176</v>
      </c>
      <c r="J88" s="42" t="s">
        <v>177</v>
      </c>
      <c r="K88" s="42"/>
      <c r="L88" s="43"/>
      <c r="M88" s="43"/>
      <c r="N88" s="44"/>
    </row>
    <row r="89" spans="3:14" ht="14.25" thickBot="1" thickTop="1">
      <c r="C89" s="37" t="s">
        <v>35</v>
      </c>
      <c r="D89" s="37" t="s">
        <v>178</v>
      </c>
      <c r="E89" s="38" t="s">
        <v>179</v>
      </c>
      <c r="F89" s="63">
        <v>50</v>
      </c>
      <c r="G89" s="39" t="s">
        <v>77</v>
      </c>
      <c r="H89" s="40"/>
      <c r="I89" s="41" t="s">
        <v>180</v>
      </c>
      <c r="J89" s="42" t="s">
        <v>181</v>
      </c>
      <c r="K89" s="42"/>
      <c r="L89" s="43"/>
      <c r="M89" s="43"/>
      <c r="N89" s="44"/>
    </row>
    <row r="90" spans="3:14" ht="14.25" thickBot="1" thickTop="1">
      <c r="C90" s="37" t="s">
        <v>33</v>
      </c>
      <c r="D90" s="37" t="s">
        <v>147</v>
      </c>
      <c r="E90" s="38" t="s">
        <v>135</v>
      </c>
      <c r="F90" s="63">
        <v>200</v>
      </c>
      <c r="G90" s="39" t="s">
        <v>78</v>
      </c>
      <c r="H90" s="40"/>
      <c r="I90" s="41" t="s">
        <v>182</v>
      </c>
      <c r="J90" s="42" t="s">
        <v>183</v>
      </c>
      <c r="K90" s="42"/>
      <c r="L90" s="43"/>
      <c r="M90" s="43"/>
      <c r="N90" s="44"/>
    </row>
    <row r="91" spans="3:14" ht="14.25" thickBot="1" thickTop="1">
      <c r="C91" s="37" t="s">
        <v>33</v>
      </c>
      <c r="D91" s="37" t="s">
        <v>112</v>
      </c>
      <c r="E91" s="38" t="s">
        <v>179</v>
      </c>
      <c r="F91" s="63">
        <v>100</v>
      </c>
      <c r="G91" s="39" t="s">
        <v>69</v>
      </c>
      <c r="H91" s="40"/>
      <c r="I91" s="41" t="s">
        <v>184</v>
      </c>
      <c r="J91" s="42" t="s">
        <v>185</v>
      </c>
      <c r="K91" s="42"/>
      <c r="L91" s="43"/>
      <c r="M91" s="43"/>
      <c r="N91" s="44"/>
    </row>
    <row r="92" spans="3:14" ht="14.25" thickBot="1" thickTop="1">
      <c r="C92" s="37" t="s">
        <v>33</v>
      </c>
      <c r="D92" s="37" t="s">
        <v>186</v>
      </c>
      <c r="E92" s="38" t="s">
        <v>179</v>
      </c>
      <c r="F92" s="63">
        <v>50</v>
      </c>
      <c r="G92" s="39" t="s">
        <v>70</v>
      </c>
      <c r="H92" s="40"/>
      <c r="I92" s="41" t="s">
        <v>187</v>
      </c>
      <c r="J92" s="42" t="s">
        <v>188</v>
      </c>
      <c r="K92" s="42"/>
      <c r="L92" s="49"/>
      <c r="M92" s="49"/>
      <c r="N92" s="50"/>
    </row>
    <row r="93" spans="3:14" ht="14.25" thickBot="1" thickTop="1">
      <c r="C93" s="37" t="s">
        <v>33</v>
      </c>
      <c r="D93" s="37" t="s">
        <v>75</v>
      </c>
      <c r="E93" s="38" t="s">
        <v>135</v>
      </c>
      <c r="F93" s="63">
        <v>50</v>
      </c>
      <c r="G93" s="39" t="s">
        <v>73</v>
      </c>
      <c r="H93" s="40"/>
      <c r="I93" s="41" t="s">
        <v>189</v>
      </c>
      <c r="J93" s="42" t="s">
        <v>190</v>
      </c>
      <c r="K93" s="42"/>
      <c r="L93" s="43"/>
      <c r="M93" s="43"/>
      <c r="N93" s="44"/>
    </row>
    <row r="94" spans="3:14" ht="14.25" thickBot="1" thickTop="1">
      <c r="C94" s="37" t="s">
        <v>28</v>
      </c>
      <c r="D94" s="37" t="s">
        <v>140</v>
      </c>
      <c r="E94" s="38" t="s">
        <v>130</v>
      </c>
      <c r="F94" s="63">
        <v>100</v>
      </c>
      <c r="G94" s="39" t="s">
        <v>78</v>
      </c>
      <c r="H94" s="40"/>
      <c r="I94" s="41" t="s">
        <v>191</v>
      </c>
      <c r="J94" s="42" t="s">
        <v>192</v>
      </c>
      <c r="K94" s="42"/>
      <c r="L94" s="43"/>
      <c r="M94" s="43"/>
      <c r="N94" s="44"/>
    </row>
    <row r="95" spans="3:14" ht="14.25" thickBot="1" thickTop="1">
      <c r="C95" s="37" t="s">
        <v>28</v>
      </c>
      <c r="D95" s="37" t="s">
        <v>193</v>
      </c>
      <c r="E95" s="38" t="s">
        <v>179</v>
      </c>
      <c r="F95" s="63">
        <v>200</v>
      </c>
      <c r="G95" s="39" t="s">
        <v>78</v>
      </c>
      <c r="H95" s="40"/>
      <c r="I95" s="41" t="s">
        <v>194</v>
      </c>
      <c r="J95" s="42" t="s">
        <v>195</v>
      </c>
      <c r="K95" s="42"/>
      <c r="L95" s="43"/>
      <c r="M95" s="43"/>
      <c r="N95" s="44"/>
    </row>
    <row r="96" spans="3:14" ht="14.25" thickBot="1" thickTop="1">
      <c r="C96" s="37" t="s">
        <v>28</v>
      </c>
      <c r="D96" s="37" t="s">
        <v>81</v>
      </c>
      <c r="E96" s="38" t="s">
        <v>130</v>
      </c>
      <c r="F96" s="63">
        <v>50</v>
      </c>
      <c r="G96" s="39" t="s">
        <v>79</v>
      </c>
      <c r="H96" s="40"/>
      <c r="I96" s="41" t="s">
        <v>196</v>
      </c>
      <c r="J96" s="42" t="s">
        <v>99</v>
      </c>
      <c r="K96" s="42"/>
      <c r="L96" s="43"/>
      <c r="M96" s="43"/>
      <c r="N96" s="44"/>
    </row>
    <row r="97" spans="3:14" ht="14.25" thickBot="1" thickTop="1">
      <c r="C97" s="37" t="s">
        <v>28</v>
      </c>
      <c r="D97" s="37" t="s">
        <v>154</v>
      </c>
      <c r="E97" s="38" t="s">
        <v>130</v>
      </c>
      <c r="F97" s="63">
        <v>100</v>
      </c>
      <c r="G97" s="39" t="s">
        <v>69</v>
      </c>
      <c r="H97" s="40"/>
      <c r="I97" s="41" t="s">
        <v>197</v>
      </c>
      <c r="J97" s="42" t="s">
        <v>99</v>
      </c>
      <c r="K97" s="42"/>
      <c r="L97" s="43"/>
      <c r="M97" s="43"/>
      <c r="N97" s="44"/>
    </row>
    <row r="98" spans="3:14" ht="14.25" thickBot="1" thickTop="1">
      <c r="C98" s="37" t="s">
        <v>28</v>
      </c>
      <c r="D98" s="37" t="s">
        <v>172</v>
      </c>
      <c r="E98" s="38" t="s">
        <v>144</v>
      </c>
      <c r="F98" s="63">
        <v>100</v>
      </c>
      <c r="G98" s="39" t="s">
        <v>69</v>
      </c>
      <c r="H98" s="40"/>
      <c r="I98" s="41" t="s">
        <v>198</v>
      </c>
      <c r="J98" s="42" t="s">
        <v>199</v>
      </c>
      <c r="K98" s="42"/>
      <c r="L98" s="43"/>
      <c r="M98" s="43"/>
      <c r="N98" s="44"/>
    </row>
    <row r="99" spans="3:14" ht="14.25" thickBot="1" thickTop="1">
      <c r="C99" s="37" t="s">
        <v>28</v>
      </c>
      <c r="D99" s="37" t="s">
        <v>112</v>
      </c>
      <c r="E99" s="38" t="s">
        <v>179</v>
      </c>
      <c r="F99" s="63">
        <v>100</v>
      </c>
      <c r="G99" s="39" t="s">
        <v>69</v>
      </c>
      <c r="H99" s="40"/>
      <c r="I99" s="41" t="s">
        <v>200</v>
      </c>
      <c r="J99" s="42" t="s">
        <v>96</v>
      </c>
      <c r="K99" s="42"/>
      <c r="L99" s="43"/>
      <c r="M99" s="43"/>
      <c r="N99" s="44"/>
    </row>
    <row r="100" spans="3:14" ht="14.25" thickBot="1" thickTop="1">
      <c r="C100" s="37" t="s">
        <v>28</v>
      </c>
      <c r="D100" s="37" t="s">
        <v>114</v>
      </c>
      <c r="E100" s="38" t="s">
        <v>179</v>
      </c>
      <c r="F100" s="63">
        <v>50</v>
      </c>
      <c r="G100" s="39" t="s">
        <v>70</v>
      </c>
      <c r="H100" s="40"/>
      <c r="I100" s="41" t="s">
        <v>201</v>
      </c>
      <c r="J100" s="42" t="s">
        <v>96</v>
      </c>
      <c r="K100" s="42"/>
      <c r="L100" s="43"/>
      <c r="M100" s="43"/>
      <c r="N100" s="44"/>
    </row>
    <row r="101" spans="3:14" ht="14.25" thickBot="1" thickTop="1">
      <c r="C101" s="37" t="s">
        <v>28</v>
      </c>
      <c r="D101" s="37" t="s">
        <v>100</v>
      </c>
      <c r="E101" s="38" t="s">
        <v>179</v>
      </c>
      <c r="F101" s="63">
        <v>50</v>
      </c>
      <c r="G101" s="39" t="s">
        <v>73</v>
      </c>
      <c r="H101" s="40"/>
      <c r="I101" s="41" t="s">
        <v>202</v>
      </c>
      <c r="J101" s="42" t="s">
        <v>96</v>
      </c>
      <c r="K101" s="42"/>
      <c r="L101" s="43"/>
      <c r="M101" s="43"/>
      <c r="N101" s="44"/>
    </row>
    <row r="102" spans="3:14" ht="14.25" thickBot="1" thickTop="1">
      <c r="C102" s="37" t="s">
        <v>28</v>
      </c>
      <c r="D102" s="37" t="s">
        <v>90</v>
      </c>
      <c r="E102" s="38" t="s">
        <v>130</v>
      </c>
      <c r="F102" s="63">
        <v>25</v>
      </c>
      <c r="G102" s="39" t="s">
        <v>77</v>
      </c>
      <c r="H102" s="40"/>
      <c r="I102" s="41" t="s">
        <v>203</v>
      </c>
      <c r="J102" s="42" t="s">
        <v>99</v>
      </c>
      <c r="K102" s="42"/>
      <c r="L102" s="43"/>
      <c r="M102" s="43"/>
      <c r="N102" s="44"/>
    </row>
    <row r="103" spans="3:14" ht="14.25" thickBot="1" thickTop="1">
      <c r="C103" s="37" t="s">
        <v>28</v>
      </c>
      <c r="D103" s="37" t="s">
        <v>175</v>
      </c>
      <c r="E103" s="38" t="s">
        <v>144</v>
      </c>
      <c r="F103" s="63">
        <v>50</v>
      </c>
      <c r="G103" s="39" t="s">
        <v>77</v>
      </c>
      <c r="H103" s="40"/>
      <c r="I103" s="41" t="s">
        <v>204</v>
      </c>
      <c r="J103" s="42" t="s">
        <v>205</v>
      </c>
      <c r="K103" s="42"/>
      <c r="L103" s="49"/>
      <c r="M103" s="49"/>
      <c r="N103" s="50"/>
    </row>
    <row r="104" spans="3:14" ht="14.25" thickBot="1" thickTop="1">
      <c r="C104" s="37" t="s">
        <v>28</v>
      </c>
      <c r="D104" s="37" t="s">
        <v>175</v>
      </c>
      <c r="E104" s="38" t="s">
        <v>144</v>
      </c>
      <c r="F104" s="63">
        <v>50</v>
      </c>
      <c r="G104" s="39" t="s">
        <v>77</v>
      </c>
      <c r="H104" s="40"/>
      <c r="I104" s="41" t="s">
        <v>206</v>
      </c>
      <c r="J104" s="42" t="s">
        <v>199</v>
      </c>
      <c r="K104" s="42"/>
      <c r="L104" s="43"/>
      <c r="M104" s="43"/>
      <c r="N104" s="44"/>
    </row>
    <row r="105" spans="3:14" ht="14.25" thickBot="1" thickTop="1">
      <c r="C105" s="37" t="s">
        <v>28</v>
      </c>
      <c r="D105" s="37" t="s">
        <v>93</v>
      </c>
      <c r="E105" s="38" t="s">
        <v>130</v>
      </c>
      <c r="F105" s="63">
        <v>100</v>
      </c>
      <c r="G105" s="39" t="s">
        <v>137</v>
      </c>
      <c r="H105" s="40"/>
      <c r="I105" s="41" t="s">
        <v>207</v>
      </c>
      <c r="J105" s="42" t="s">
        <v>208</v>
      </c>
      <c r="K105" s="42"/>
      <c r="L105" s="43"/>
      <c r="M105" s="43"/>
      <c r="N105" s="44"/>
    </row>
    <row r="106" spans="3:14" ht="14.25" thickBot="1" thickTop="1">
      <c r="C106" s="37" t="s">
        <v>28</v>
      </c>
      <c r="D106" s="37" t="s">
        <v>94</v>
      </c>
      <c r="E106" s="38" t="s">
        <v>179</v>
      </c>
      <c r="F106" s="63">
        <v>200</v>
      </c>
      <c r="G106" s="39" t="s">
        <v>137</v>
      </c>
      <c r="H106" s="40"/>
      <c r="I106" s="41" t="s">
        <v>209</v>
      </c>
      <c r="J106" s="42" t="s">
        <v>210</v>
      </c>
      <c r="K106" s="42"/>
      <c r="L106" s="43"/>
      <c r="M106" s="43"/>
      <c r="N106" s="44"/>
    </row>
    <row r="107" spans="3:14" ht="14.25" thickBot="1" thickTop="1">
      <c r="C107" s="37" t="s">
        <v>28</v>
      </c>
      <c r="D107" s="37" t="s">
        <v>211</v>
      </c>
      <c r="E107" s="38" t="s">
        <v>179</v>
      </c>
      <c r="F107" s="63">
        <v>200</v>
      </c>
      <c r="G107" s="39" t="s">
        <v>137</v>
      </c>
      <c r="H107" s="40"/>
      <c r="I107" s="41" t="s">
        <v>212</v>
      </c>
      <c r="J107" s="42" t="s">
        <v>213</v>
      </c>
      <c r="K107" s="42"/>
      <c r="L107" s="43"/>
      <c r="M107" s="43"/>
      <c r="N107" s="44"/>
    </row>
    <row r="108" spans="3:14" ht="14.25" thickBot="1" thickTop="1">
      <c r="C108" s="37" t="s">
        <v>40</v>
      </c>
      <c r="D108" s="37" t="s">
        <v>214</v>
      </c>
      <c r="E108" s="38" t="s">
        <v>215</v>
      </c>
      <c r="F108" s="63">
        <v>25</v>
      </c>
      <c r="G108" s="39" t="s">
        <v>77</v>
      </c>
      <c r="H108" s="40"/>
      <c r="I108" s="41" t="s">
        <v>216</v>
      </c>
      <c r="J108" s="42" t="s">
        <v>217</v>
      </c>
      <c r="K108" s="42"/>
      <c r="L108" s="43"/>
      <c r="M108" s="43"/>
      <c r="N108" s="44"/>
    </row>
    <row r="109" spans="3:14" ht="14.25" thickBot="1" thickTop="1">
      <c r="C109" s="37" t="s">
        <v>40</v>
      </c>
      <c r="D109" s="37" t="s">
        <v>103</v>
      </c>
      <c r="E109" s="38" t="s">
        <v>135</v>
      </c>
      <c r="F109" s="63">
        <v>50</v>
      </c>
      <c r="G109" s="39" t="s">
        <v>77</v>
      </c>
      <c r="H109" s="40"/>
      <c r="I109" s="41" t="s">
        <v>218</v>
      </c>
      <c r="J109" s="42" t="s">
        <v>121</v>
      </c>
      <c r="K109" s="42"/>
      <c r="L109" s="43"/>
      <c r="M109" s="43"/>
      <c r="N109" s="44"/>
    </row>
    <row r="110" spans="3:14" ht="14.25" thickBot="1" thickTop="1">
      <c r="C110" s="37" t="s">
        <v>63</v>
      </c>
      <c r="D110" s="37" t="s">
        <v>140</v>
      </c>
      <c r="E110" s="38" t="s">
        <v>130</v>
      </c>
      <c r="F110" s="63">
        <v>100</v>
      </c>
      <c r="G110" s="39" t="s">
        <v>78</v>
      </c>
      <c r="H110" s="40"/>
      <c r="I110" s="41" t="s">
        <v>219</v>
      </c>
      <c r="J110" s="42" t="s">
        <v>220</v>
      </c>
      <c r="K110" s="45"/>
      <c r="L110" s="48"/>
      <c r="M110" s="43"/>
      <c r="N110" s="44"/>
    </row>
    <row r="111" spans="3:14" ht="14.25" thickBot="1" thickTop="1">
      <c r="C111" s="37" t="s">
        <v>63</v>
      </c>
      <c r="D111" s="37" t="s">
        <v>108</v>
      </c>
      <c r="E111" s="38" t="s">
        <v>130</v>
      </c>
      <c r="F111" s="63">
        <v>50</v>
      </c>
      <c r="G111" s="39" t="s">
        <v>79</v>
      </c>
      <c r="H111" s="40"/>
      <c r="I111" s="41" t="s">
        <v>221</v>
      </c>
      <c r="J111" s="42" t="s">
        <v>222</v>
      </c>
      <c r="K111" s="42"/>
      <c r="L111" s="43"/>
      <c r="M111" s="43"/>
      <c r="N111" s="44"/>
    </row>
    <row r="112" spans="3:14" ht="14.25" thickBot="1" thickTop="1">
      <c r="C112" s="37" t="s">
        <v>63</v>
      </c>
      <c r="D112" s="37" t="s">
        <v>84</v>
      </c>
      <c r="E112" s="38" t="s">
        <v>130</v>
      </c>
      <c r="F112" s="63">
        <v>100</v>
      </c>
      <c r="G112" s="39" t="s">
        <v>69</v>
      </c>
      <c r="H112" s="40"/>
      <c r="I112" s="41" t="s">
        <v>223</v>
      </c>
      <c r="J112" s="42" t="s">
        <v>222</v>
      </c>
      <c r="K112" s="42"/>
      <c r="L112" s="43"/>
      <c r="M112" s="43"/>
      <c r="N112" s="44"/>
    </row>
    <row r="113" spans="3:14" ht="14.25" thickBot="1" thickTop="1">
      <c r="C113" s="37" t="s">
        <v>63</v>
      </c>
      <c r="D113" s="37" t="s">
        <v>93</v>
      </c>
      <c r="E113" s="38" t="s">
        <v>130</v>
      </c>
      <c r="F113" s="63">
        <v>100</v>
      </c>
      <c r="G113" s="39" t="s">
        <v>137</v>
      </c>
      <c r="H113" s="40"/>
      <c r="I113" s="41" t="s">
        <v>224</v>
      </c>
      <c r="J113" s="42" t="s">
        <v>225</v>
      </c>
      <c r="K113" s="45"/>
      <c r="L113" s="48"/>
      <c r="M113" s="43"/>
      <c r="N113" s="44"/>
    </row>
    <row r="114" spans="3:14" ht="14.25" thickBot="1" thickTop="1">
      <c r="C114" s="37" t="s">
        <v>63</v>
      </c>
      <c r="D114" s="37" t="s">
        <v>95</v>
      </c>
      <c r="E114" s="38" t="s">
        <v>135</v>
      </c>
      <c r="F114" s="63">
        <v>200</v>
      </c>
      <c r="G114" s="39" t="s">
        <v>137</v>
      </c>
      <c r="H114" s="40"/>
      <c r="I114" s="41" t="s">
        <v>226</v>
      </c>
      <c r="J114" s="42" t="s">
        <v>227</v>
      </c>
      <c r="K114" s="42"/>
      <c r="L114" s="43"/>
      <c r="M114" s="43"/>
      <c r="N114" s="44"/>
    </row>
    <row r="115" spans="3:14" ht="14.25" thickBot="1" thickTop="1">
      <c r="C115" s="37" t="s">
        <v>125</v>
      </c>
      <c r="D115" s="37" t="s">
        <v>147</v>
      </c>
      <c r="E115" s="38" t="s">
        <v>135</v>
      </c>
      <c r="F115" s="63">
        <v>200</v>
      </c>
      <c r="G115" s="39" t="s">
        <v>78</v>
      </c>
      <c r="H115" s="40"/>
      <c r="I115" s="41" t="s">
        <v>228</v>
      </c>
      <c r="J115" s="42" t="s">
        <v>229</v>
      </c>
      <c r="K115" s="42"/>
      <c r="L115" s="43"/>
      <c r="M115" s="43"/>
      <c r="N115" s="44"/>
    </row>
    <row r="116" spans="3:14" ht="14.25" thickBot="1" thickTop="1">
      <c r="C116" s="37" t="s">
        <v>125</v>
      </c>
      <c r="D116" s="37" t="s">
        <v>68</v>
      </c>
      <c r="E116" s="38" t="s">
        <v>135</v>
      </c>
      <c r="F116" s="63">
        <v>100</v>
      </c>
      <c r="G116" s="39" t="s">
        <v>69</v>
      </c>
      <c r="H116" s="40"/>
      <c r="I116" s="41" t="s">
        <v>230</v>
      </c>
      <c r="J116" s="42" t="s">
        <v>110</v>
      </c>
      <c r="K116" s="42"/>
      <c r="L116" s="43"/>
      <c r="M116" s="43"/>
      <c r="N116" s="44"/>
    </row>
    <row r="117" spans="3:14" ht="14.25" thickBot="1" thickTop="1">
      <c r="C117" s="37" t="s">
        <v>125</v>
      </c>
      <c r="D117" s="37" t="s">
        <v>120</v>
      </c>
      <c r="E117" s="38" t="s">
        <v>135</v>
      </c>
      <c r="F117" s="63">
        <v>50</v>
      </c>
      <c r="G117" s="39" t="s">
        <v>70</v>
      </c>
      <c r="H117" s="40"/>
      <c r="I117" s="41" t="s">
        <v>231</v>
      </c>
      <c r="J117" s="42" t="s">
        <v>110</v>
      </c>
      <c r="K117" s="42"/>
      <c r="L117" s="43"/>
      <c r="M117" s="43"/>
      <c r="N117" s="44"/>
    </row>
    <row r="118" spans="3:14" ht="14.25" thickBot="1" thickTop="1">
      <c r="C118" s="37" t="s">
        <v>125</v>
      </c>
      <c r="D118" s="37" t="s">
        <v>75</v>
      </c>
      <c r="E118" s="38" t="s">
        <v>135</v>
      </c>
      <c r="F118" s="63">
        <v>50</v>
      </c>
      <c r="G118" s="39" t="s">
        <v>73</v>
      </c>
      <c r="H118" s="40"/>
      <c r="I118" s="41" t="s">
        <v>232</v>
      </c>
      <c r="J118" s="42" t="s">
        <v>110</v>
      </c>
      <c r="K118" s="42"/>
      <c r="L118" s="43"/>
      <c r="M118" s="43"/>
      <c r="N118" s="44"/>
    </row>
    <row r="119" spans="3:14" ht="14.25" thickBot="1" thickTop="1">
      <c r="C119" s="37" t="s">
        <v>125</v>
      </c>
      <c r="D119" s="37" t="s">
        <v>104</v>
      </c>
      <c r="E119" s="38" t="s">
        <v>135</v>
      </c>
      <c r="F119" s="63">
        <v>50</v>
      </c>
      <c r="G119" s="39" t="s">
        <v>77</v>
      </c>
      <c r="H119" s="40"/>
      <c r="I119" s="41" t="s">
        <v>233</v>
      </c>
      <c r="J119" s="42" t="s">
        <v>234</v>
      </c>
      <c r="K119" s="42"/>
      <c r="L119" s="43"/>
      <c r="M119" s="43"/>
      <c r="N119" s="44"/>
    </row>
    <row r="120" spans="3:14" ht="14.25" thickBot="1" thickTop="1">
      <c r="C120" s="37" t="s">
        <v>125</v>
      </c>
      <c r="D120" s="37" t="s">
        <v>95</v>
      </c>
      <c r="E120" s="38" t="s">
        <v>135</v>
      </c>
      <c r="F120" s="63">
        <v>200</v>
      </c>
      <c r="G120" s="39" t="s">
        <v>137</v>
      </c>
      <c r="H120" s="40"/>
      <c r="I120" s="41" t="s">
        <v>235</v>
      </c>
      <c r="J120" s="42" t="s">
        <v>236</v>
      </c>
      <c r="K120" s="42"/>
      <c r="L120" s="43"/>
      <c r="M120" s="43"/>
      <c r="N120" s="44"/>
    </row>
    <row r="121" spans="3:14" ht="14.25" thickBot="1" thickTop="1">
      <c r="C121" s="37" t="s">
        <v>36</v>
      </c>
      <c r="D121" s="37" t="s">
        <v>113</v>
      </c>
      <c r="E121" s="38" t="s">
        <v>135</v>
      </c>
      <c r="F121" s="63">
        <v>100</v>
      </c>
      <c r="G121" s="39" t="s">
        <v>69</v>
      </c>
      <c r="H121" s="40"/>
      <c r="I121" s="41" t="s">
        <v>237</v>
      </c>
      <c r="J121" s="42" t="s">
        <v>238</v>
      </c>
      <c r="K121" s="42"/>
      <c r="L121" s="43"/>
      <c r="M121" s="43"/>
      <c r="N121" s="44"/>
    </row>
    <row r="122" spans="3:14" ht="14.25" thickBot="1" thickTop="1">
      <c r="C122" s="37" t="s">
        <v>36</v>
      </c>
      <c r="D122" s="37" t="s">
        <v>113</v>
      </c>
      <c r="E122" s="38" t="s">
        <v>135</v>
      </c>
      <c r="F122" s="63">
        <v>100</v>
      </c>
      <c r="G122" s="39" t="s">
        <v>69</v>
      </c>
      <c r="H122" s="40"/>
      <c r="I122" s="41" t="s">
        <v>239</v>
      </c>
      <c r="J122" s="42" t="s">
        <v>240</v>
      </c>
      <c r="K122" s="45"/>
      <c r="L122" s="48"/>
      <c r="M122" s="43"/>
      <c r="N122" s="44"/>
    </row>
    <row r="123" spans="3:14" ht="14.25" thickBot="1" thickTop="1">
      <c r="C123" s="37" t="s">
        <v>36</v>
      </c>
      <c r="D123" s="37" t="s">
        <v>113</v>
      </c>
      <c r="E123" s="38" t="s">
        <v>135</v>
      </c>
      <c r="F123" s="63">
        <v>100</v>
      </c>
      <c r="G123" s="39" t="s">
        <v>69</v>
      </c>
      <c r="H123" s="40"/>
      <c r="I123" s="41" t="s">
        <v>241</v>
      </c>
      <c r="J123" s="42" t="s">
        <v>242</v>
      </c>
      <c r="K123" s="45"/>
      <c r="L123" s="48"/>
      <c r="M123" s="43"/>
      <c r="N123" s="44"/>
    </row>
    <row r="124" spans="3:14" ht="14.25" thickBot="1" thickTop="1">
      <c r="C124" s="37" t="s">
        <v>36</v>
      </c>
      <c r="D124" s="37" t="s">
        <v>113</v>
      </c>
      <c r="E124" s="38" t="s">
        <v>135</v>
      </c>
      <c r="F124" s="63">
        <v>100</v>
      </c>
      <c r="G124" s="39" t="s">
        <v>69</v>
      </c>
      <c r="H124" s="40"/>
      <c r="I124" s="41" t="s">
        <v>243</v>
      </c>
      <c r="J124" s="42" t="s">
        <v>244</v>
      </c>
      <c r="K124" s="42"/>
      <c r="L124" s="43"/>
      <c r="M124" s="43"/>
      <c r="N124" s="44"/>
    </row>
    <row r="125" spans="3:14" ht="14.25" thickBot="1" thickTop="1">
      <c r="C125" s="37" t="s">
        <v>36</v>
      </c>
      <c r="D125" s="37" t="s">
        <v>113</v>
      </c>
      <c r="E125" s="38" t="s">
        <v>135</v>
      </c>
      <c r="F125" s="63">
        <v>100</v>
      </c>
      <c r="G125" s="39" t="s">
        <v>69</v>
      </c>
      <c r="H125" s="40"/>
      <c r="I125" s="41" t="s">
        <v>245</v>
      </c>
      <c r="J125" s="42" t="s">
        <v>246</v>
      </c>
      <c r="K125" s="45"/>
      <c r="L125" s="48"/>
      <c r="M125" s="43"/>
      <c r="N125" s="44"/>
    </row>
    <row r="126" spans="3:14" ht="14.25" thickBot="1" thickTop="1">
      <c r="C126" s="37" t="s">
        <v>36</v>
      </c>
      <c r="D126" s="37" t="s">
        <v>247</v>
      </c>
      <c r="E126" s="38" t="s">
        <v>135</v>
      </c>
      <c r="F126" s="63">
        <v>50</v>
      </c>
      <c r="G126" s="39" t="s">
        <v>73</v>
      </c>
      <c r="H126" s="40"/>
      <c r="I126" s="41" t="s">
        <v>248</v>
      </c>
      <c r="J126" s="42" t="s">
        <v>249</v>
      </c>
      <c r="K126" s="42"/>
      <c r="L126" s="43"/>
      <c r="M126" s="43"/>
      <c r="N126" s="44"/>
    </row>
    <row r="127" spans="3:14" ht="14.25" thickBot="1" thickTop="1">
      <c r="C127" s="37" t="s">
        <v>38</v>
      </c>
      <c r="D127" s="37" t="s">
        <v>250</v>
      </c>
      <c r="E127" s="38" t="s">
        <v>215</v>
      </c>
      <c r="F127" s="63">
        <v>100</v>
      </c>
      <c r="G127" s="39" t="s">
        <v>78</v>
      </c>
      <c r="H127" s="40"/>
      <c r="I127" s="41" t="s">
        <v>251</v>
      </c>
      <c r="J127" s="42" t="s">
        <v>252</v>
      </c>
      <c r="K127" s="42"/>
      <c r="L127" s="43"/>
      <c r="M127" s="43"/>
      <c r="N127" s="44"/>
    </row>
    <row r="128" spans="3:14" ht="14.25" thickBot="1" thickTop="1">
      <c r="C128" s="37" t="s">
        <v>38</v>
      </c>
      <c r="D128" s="37" t="s">
        <v>112</v>
      </c>
      <c r="E128" s="38" t="s">
        <v>179</v>
      </c>
      <c r="F128" s="63">
        <v>100</v>
      </c>
      <c r="G128" s="39" t="s">
        <v>69</v>
      </c>
      <c r="H128" s="40"/>
      <c r="I128" s="41" t="s">
        <v>253</v>
      </c>
      <c r="J128" s="42" t="s">
        <v>117</v>
      </c>
      <c r="K128" s="42"/>
      <c r="L128" s="43"/>
      <c r="M128" s="43"/>
      <c r="N128" s="44"/>
    </row>
    <row r="129" spans="3:14" ht="14.25" thickBot="1" thickTop="1">
      <c r="C129" s="37" t="s">
        <v>38</v>
      </c>
      <c r="D129" s="37" t="s">
        <v>89</v>
      </c>
      <c r="E129" s="38" t="s">
        <v>215</v>
      </c>
      <c r="F129" s="63">
        <v>25</v>
      </c>
      <c r="G129" s="39" t="s">
        <v>77</v>
      </c>
      <c r="H129" s="40"/>
      <c r="I129" s="41" t="s">
        <v>254</v>
      </c>
      <c r="J129" s="42" t="s">
        <v>255</v>
      </c>
      <c r="K129" s="42"/>
      <c r="L129" s="43"/>
      <c r="M129" s="43"/>
      <c r="N129" s="44"/>
    </row>
    <row r="130" spans="3:14" ht="14.25" thickBot="1" thickTop="1">
      <c r="C130" s="37" t="s">
        <v>38</v>
      </c>
      <c r="D130" s="37" t="s">
        <v>111</v>
      </c>
      <c r="E130" s="38" t="s">
        <v>130</v>
      </c>
      <c r="F130" s="63">
        <v>25</v>
      </c>
      <c r="G130" s="39" t="s">
        <v>77</v>
      </c>
      <c r="H130" s="40"/>
      <c r="I130" s="41" t="s">
        <v>256</v>
      </c>
      <c r="J130" s="42" t="s">
        <v>118</v>
      </c>
      <c r="K130" s="42"/>
      <c r="L130" s="43"/>
      <c r="M130" s="43"/>
      <c r="N130" s="44"/>
    </row>
    <row r="131" spans="3:14" ht="14.25" thickBot="1" thickTop="1">
      <c r="C131" s="37" t="s">
        <v>38</v>
      </c>
      <c r="D131" s="37" t="s">
        <v>111</v>
      </c>
      <c r="E131" s="38" t="s">
        <v>130</v>
      </c>
      <c r="F131" s="63">
        <v>25</v>
      </c>
      <c r="G131" s="39" t="s">
        <v>77</v>
      </c>
      <c r="H131" s="40"/>
      <c r="I131" s="41" t="s">
        <v>257</v>
      </c>
      <c r="J131" s="42" t="s">
        <v>258</v>
      </c>
      <c r="K131" s="42"/>
      <c r="L131" s="43"/>
      <c r="M131" s="43"/>
      <c r="N131" s="44"/>
    </row>
    <row r="132" spans="3:14" ht="14.25" thickBot="1" thickTop="1">
      <c r="C132" s="37" t="s">
        <v>64</v>
      </c>
      <c r="D132" s="37" t="s">
        <v>129</v>
      </c>
      <c r="E132" s="38" t="s">
        <v>130</v>
      </c>
      <c r="F132" s="63">
        <v>100</v>
      </c>
      <c r="G132" s="39" t="s">
        <v>78</v>
      </c>
      <c r="H132" s="40"/>
      <c r="I132" s="41" t="s">
        <v>259</v>
      </c>
      <c r="J132" s="42" t="s">
        <v>260</v>
      </c>
      <c r="K132" s="42"/>
      <c r="L132" s="43"/>
      <c r="M132" s="43"/>
      <c r="N132" s="44"/>
    </row>
    <row r="133" spans="3:14" ht="14.25" thickBot="1" thickTop="1">
      <c r="C133" s="37" t="s">
        <v>64</v>
      </c>
      <c r="D133" s="37" t="s">
        <v>140</v>
      </c>
      <c r="E133" s="38" t="s">
        <v>130</v>
      </c>
      <c r="F133" s="63">
        <v>100</v>
      </c>
      <c r="G133" s="39" t="s">
        <v>78</v>
      </c>
      <c r="H133" s="40"/>
      <c r="I133" s="41" t="s">
        <v>261</v>
      </c>
      <c r="J133" s="42" t="s">
        <v>262</v>
      </c>
      <c r="K133" s="42"/>
      <c r="L133" s="43"/>
      <c r="M133" s="43"/>
      <c r="N133" s="44"/>
    </row>
    <row r="134" spans="3:14" ht="14.25" thickBot="1" thickTop="1">
      <c r="C134" s="37" t="s">
        <v>64</v>
      </c>
      <c r="D134" s="37" t="s">
        <v>143</v>
      </c>
      <c r="E134" s="38" t="s">
        <v>144</v>
      </c>
      <c r="F134" s="63">
        <v>100</v>
      </c>
      <c r="G134" s="39" t="s">
        <v>78</v>
      </c>
      <c r="H134" s="40"/>
      <c r="I134" s="41" t="s">
        <v>263</v>
      </c>
      <c r="J134" s="42" t="s">
        <v>264</v>
      </c>
      <c r="K134" s="42"/>
      <c r="L134" s="43"/>
      <c r="M134" s="43"/>
      <c r="N134" s="44"/>
    </row>
    <row r="135" spans="3:14" ht="14.25" thickBot="1" thickTop="1">
      <c r="C135" s="37" t="s">
        <v>64</v>
      </c>
      <c r="D135" s="37" t="s">
        <v>193</v>
      </c>
      <c r="E135" s="38" t="s">
        <v>179</v>
      </c>
      <c r="F135" s="63">
        <v>200</v>
      </c>
      <c r="G135" s="39" t="s">
        <v>78</v>
      </c>
      <c r="H135" s="40"/>
      <c r="I135" s="41" t="s">
        <v>265</v>
      </c>
      <c r="J135" s="42" t="s">
        <v>266</v>
      </c>
      <c r="K135" s="42"/>
      <c r="L135" s="43"/>
      <c r="M135" s="43"/>
      <c r="N135" s="44"/>
    </row>
    <row r="136" spans="3:14" ht="14.25" thickBot="1" thickTop="1">
      <c r="C136" s="37" t="s">
        <v>64</v>
      </c>
      <c r="D136" s="37" t="s">
        <v>112</v>
      </c>
      <c r="E136" s="38" t="s">
        <v>179</v>
      </c>
      <c r="F136" s="63">
        <v>100</v>
      </c>
      <c r="G136" s="39" t="s">
        <v>69</v>
      </c>
      <c r="H136" s="40"/>
      <c r="I136" s="41" t="s">
        <v>267</v>
      </c>
      <c r="J136" s="42" t="s">
        <v>71</v>
      </c>
      <c r="K136" s="42"/>
      <c r="L136" s="43"/>
      <c r="M136" s="43"/>
      <c r="N136" s="44"/>
    </row>
    <row r="137" spans="3:14" ht="14.25" thickBot="1" thickTop="1">
      <c r="C137" s="37" t="s">
        <v>64</v>
      </c>
      <c r="D137" s="37" t="s">
        <v>109</v>
      </c>
      <c r="E137" s="38" t="s">
        <v>130</v>
      </c>
      <c r="F137" s="63">
        <v>50</v>
      </c>
      <c r="G137" s="39" t="s">
        <v>70</v>
      </c>
      <c r="H137" s="40"/>
      <c r="I137" s="41" t="s">
        <v>268</v>
      </c>
      <c r="J137" s="42" t="s">
        <v>269</v>
      </c>
      <c r="K137" s="42"/>
      <c r="L137" s="43"/>
      <c r="M137" s="43"/>
      <c r="N137" s="44"/>
    </row>
    <row r="138" spans="3:14" ht="14.25" thickBot="1" thickTop="1">
      <c r="C138" s="37" t="s">
        <v>64</v>
      </c>
      <c r="D138" s="37" t="s">
        <v>120</v>
      </c>
      <c r="E138" s="38" t="s">
        <v>135</v>
      </c>
      <c r="F138" s="63">
        <v>50</v>
      </c>
      <c r="G138" s="39" t="s">
        <v>70</v>
      </c>
      <c r="H138" s="40"/>
      <c r="I138" s="41" t="s">
        <v>270</v>
      </c>
      <c r="J138" s="42" t="s">
        <v>115</v>
      </c>
      <c r="K138" s="42"/>
      <c r="L138" s="43"/>
      <c r="M138" s="43"/>
      <c r="N138" s="44"/>
    </row>
    <row r="139" spans="3:14" ht="14.25" thickBot="1" thickTop="1">
      <c r="C139" s="37" t="s">
        <v>64</v>
      </c>
      <c r="D139" s="37" t="s">
        <v>100</v>
      </c>
      <c r="E139" s="38" t="s">
        <v>179</v>
      </c>
      <c r="F139" s="63">
        <v>50</v>
      </c>
      <c r="G139" s="39" t="s">
        <v>73</v>
      </c>
      <c r="H139" s="40"/>
      <c r="I139" s="41" t="s">
        <v>271</v>
      </c>
      <c r="J139" s="42" t="s">
        <v>272</v>
      </c>
      <c r="K139" s="42"/>
      <c r="L139" s="49"/>
      <c r="M139" s="49"/>
      <c r="N139" s="50"/>
    </row>
    <row r="140" spans="3:14" ht="14.25" thickBot="1" thickTop="1">
      <c r="C140" s="37" t="s">
        <v>64</v>
      </c>
      <c r="D140" s="37" t="s">
        <v>93</v>
      </c>
      <c r="E140" s="38" t="s">
        <v>130</v>
      </c>
      <c r="F140" s="63">
        <v>100</v>
      </c>
      <c r="G140" s="39" t="s">
        <v>137</v>
      </c>
      <c r="H140" s="40"/>
      <c r="I140" s="41" t="s">
        <v>273</v>
      </c>
      <c r="J140" s="42" t="s">
        <v>274</v>
      </c>
      <c r="K140" s="42"/>
      <c r="L140" s="43"/>
      <c r="M140" s="43"/>
      <c r="N140" s="44"/>
    </row>
    <row r="141" spans="3:14" ht="14.25" thickBot="1" thickTop="1">
      <c r="C141" s="37" t="s">
        <v>64</v>
      </c>
      <c r="D141" s="37" t="s">
        <v>165</v>
      </c>
      <c r="E141" s="38" t="s">
        <v>144</v>
      </c>
      <c r="F141" s="63">
        <v>100</v>
      </c>
      <c r="G141" s="39" t="s">
        <v>137</v>
      </c>
      <c r="H141" s="40"/>
      <c r="I141" s="41" t="s">
        <v>275</v>
      </c>
      <c r="J141" s="42" t="s">
        <v>276</v>
      </c>
      <c r="K141" s="42"/>
      <c r="L141" s="43"/>
      <c r="M141" s="43"/>
      <c r="N141" s="44"/>
    </row>
    <row r="142" spans="3:14" ht="14.25" thickBot="1" thickTop="1">
      <c r="C142" s="37" t="s">
        <v>64</v>
      </c>
      <c r="D142" s="37" t="s">
        <v>211</v>
      </c>
      <c r="E142" s="38" t="s">
        <v>179</v>
      </c>
      <c r="F142" s="63">
        <v>200</v>
      </c>
      <c r="G142" s="39" t="s">
        <v>137</v>
      </c>
      <c r="H142" s="40"/>
      <c r="I142" s="60" t="s">
        <v>277</v>
      </c>
      <c r="J142" s="42" t="s">
        <v>278</v>
      </c>
      <c r="K142" s="42"/>
      <c r="L142" s="43"/>
      <c r="M142" s="43"/>
      <c r="N142" s="44"/>
    </row>
    <row r="143" spans="3:14" ht="14.25" thickBot="1" thickTop="1">
      <c r="C143" s="37" t="s">
        <v>126</v>
      </c>
      <c r="D143" s="37" t="s">
        <v>140</v>
      </c>
      <c r="E143" s="38" t="s">
        <v>130</v>
      </c>
      <c r="F143" s="63">
        <v>100</v>
      </c>
      <c r="G143" s="39" t="s">
        <v>78</v>
      </c>
      <c r="H143" s="40"/>
      <c r="I143" s="60" t="s">
        <v>279</v>
      </c>
      <c r="J143" s="42" t="s">
        <v>280</v>
      </c>
      <c r="K143" s="42"/>
      <c r="L143" s="43"/>
      <c r="M143" s="43"/>
      <c r="N143" s="44"/>
    </row>
    <row r="144" spans="3:14" ht="14.25" thickBot="1" thickTop="1">
      <c r="C144" s="37" t="s">
        <v>126</v>
      </c>
      <c r="D144" s="37" t="s">
        <v>143</v>
      </c>
      <c r="E144" s="38" t="s">
        <v>144</v>
      </c>
      <c r="F144" s="63">
        <v>100</v>
      </c>
      <c r="G144" s="39" t="s">
        <v>78</v>
      </c>
      <c r="H144" s="40"/>
      <c r="I144" s="60" t="s">
        <v>281</v>
      </c>
      <c r="J144" s="42" t="s">
        <v>282</v>
      </c>
      <c r="K144" s="42"/>
      <c r="L144" s="43"/>
      <c r="M144" s="43"/>
      <c r="N144" s="44"/>
    </row>
    <row r="145" spans="3:14" ht="14.25" thickBot="1" thickTop="1">
      <c r="C145" s="37" t="s">
        <v>126</v>
      </c>
      <c r="D145" s="37" t="s">
        <v>283</v>
      </c>
      <c r="E145" s="38" t="s">
        <v>144</v>
      </c>
      <c r="F145" s="63">
        <v>100</v>
      </c>
      <c r="G145" s="39" t="s">
        <v>78</v>
      </c>
      <c r="H145" s="40"/>
      <c r="I145" s="60" t="s">
        <v>284</v>
      </c>
      <c r="J145" s="42" t="s">
        <v>285</v>
      </c>
      <c r="K145" s="42"/>
      <c r="L145" s="43"/>
      <c r="M145" s="43"/>
      <c r="N145" s="44"/>
    </row>
    <row r="146" spans="3:14" ht="14.25" thickBot="1" thickTop="1">
      <c r="C146" s="37" t="s">
        <v>126</v>
      </c>
      <c r="D146" s="37" t="s">
        <v>108</v>
      </c>
      <c r="E146" s="38" t="s">
        <v>130</v>
      </c>
      <c r="F146" s="63">
        <v>50</v>
      </c>
      <c r="G146" s="39" t="s">
        <v>79</v>
      </c>
      <c r="H146" s="40"/>
      <c r="I146" s="60" t="s">
        <v>288</v>
      </c>
      <c r="J146" s="42" t="s">
        <v>289</v>
      </c>
      <c r="K146" s="42"/>
      <c r="L146" s="43"/>
      <c r="M146" s="43"/>
      <c r="N146" s="44"/>
    </row>
    <row r="147" spans="3:14" ht="14.25" thickBot="1" thickTop="1">
      <c r="C147" s="37" t="s">
        <v>126</v>
      </c>
      <c r="D147" s="37" t="s">
        <v>108</v>
      </c>
      <c r="E147" s="38" t="s">
        <v>130</v>
      </c>
      <c r="F147" s="63">
        <v>50</v>
      </c>
      <c r="G147" s="39" t="s">
        <v>79</v>
      </c>
      <c r="H147" s="40"/>
      <c r="I147" s="41" t="s">
        <v>290</v>
      </c>
      <c r="J147" s="42" t="s">
        <v>291</v>
      </c>
      <c r="K147" s="42"/>
      <c r="L147" s="43"/>
      <c r="M147" s="43"/>
      <c r="N147" s="44"/>
    </row>
    <row r="148" spans="3:14" ht="14.25" thickBot="1" thickTop="1">
      <c r="C148" s="37" t="s">
        <v>126</v>
      </c>
      <c r="D148" s="37" t="s">
        <v>108</v>
      </c>
      <c r="E148" s="38" t="s">
        <v>130</v>
      </c>
      <c r="F148" s="63">
        <v>50</v>
      </c>
      <c r="G148" s="39" t="s">
        <v>79</v>
      </c>
      <c r="H148" s="40"/>
      <c r="I148" s="60" t="s">
        <v>286</v>
      </c>
      <c r="J148" s="42" t="s">
        <v>287</v>
      </c>
      <c r="K148" s="42"/>
      <c r="L148" s="43"/>
      <c r="M148" s="43"/>
      <c r="N148" s="44"/>
    </row>
    <row r="149" spans="3:14" ht="14.25" thickBot="1" thickTop="1">
      <c r="C149" s="37" t="s">
        <v>126</v>
      </c>
      <c r="D149" s="37" t="s">
        <v>108</v>
      </c>
      <c r="E149" s="38" t="s">
        <v>130</v>
      </c>
      <c r="F149" s="63">
        <v>50</v>
      </c>
      <c r="G149" s="39" t="s">
        <v>79</v>
      </c>
      <c r="H149" s="40"/>
      <c r="I149" s="60" t="s">
        <v>292</v>
      </c>
      <c r="J149" s="42" t="s">
        <v>293</v>
      </c>
      <c r="K149" s="42"/>
      <c r="L149" s="43"/>
      <c r="M149" s="43"/>
      <c r="N149" s="44"/>
    </row>
    <row r="150" spans="3:14" ht="14.25" thickBot="1" thickTop="1">
      <c r="C150" s="37" t="s">
        <v>126</v>
      </c>
      <c r="D150" s="37" t="s">
        <v>108</v>
      </c>
      <c r="E150" s="38" t="s">
        <v>130</v>
      </c>
      <c r="F150" s="63">
        <v>50</v>
      </c>
      <c r="G150" s="39" t="s">
        <v>79</v>
      </c>
      <c r="H150" s="40"/>
      <c r="I150" s="60" t="s">
        <v>294</v>
      </c>
      <c r="J150" s="42" t="s">
        <v>80</v>
      </c>
      <c r="K150" s="42"/>
      <c r="L150" s="43"/>
      <c r="M150" s="43"/>
      <c r="N150" s="44"/>
    </row>
    <row r="151" spans="3:14" ht="14.25" thickBot="1" thickTop="1">
      <c r="C151" s="37" t="s">
        <v>126</v>
      </c>
      <c r="D151" s="37" t="s">
        <v>81</v>
      </c>
      <c r="E151" s="38" t="s">
        <v>130</v>
      </c>
      <c r="F151" s="63">
        <v>50</v>
      </c>
      <c r="G151" s="39" t="s">
        <v>79</v>
      </c>
      <c r="H151" s="40"/>
      <c r="I151" s="60" t="s">
        <v>295</v>
      </c>
      <c r="J151" s="42" t="s">
        <v>296</v>
      </c>
      <c r="K151" s="42"/>
      <c r="L151" s="43"/>
      <c r="M151" s="43"/>
      <c r="N151" s="44"/>
    </row>
    <row r="152" spans="3:14" ht="14.25" thickBot="1" thickTop="1">
      <c r="C152" s="37" t="s">
        <v>126</v>
      </c>
      <c r="D152" s="37" t="s">
        <v>81</v>
      </c>
      <c r="E152" s="38" t="s">
        <v>130</v>
      </c>
      <c r="F152" s="63">
        <v>50</v>
      </c>
      <c r="G152" s="39" t="s">
        <v>79</v>
      </c>
      <c r="H152" s="40"/>
      <c r="I152" s="60" t="s">
        <v>297</v>
      </c>
      <c r="J152" s="42" t="s">
        <v>298</v>
      </c>
      <c r="K152" s="42"/>
      <c r="L152" s="43"/>
      <c r="M152" s="43"/>
      <c r="N152" s="44"/>
    </row>
    <row r="153" spans="3:14" ht="14.25" thickBot="1" thickTop="1">
      <c r="C153" s="37" t="s">
        <v>126</v>
      </c>
      <c r="D153" s="37" t="s">
        <v>81</v>
      </c>
      <c r="E153" s="38" t="s">
        <v>130</v>
      </c>
      <c r="F153" s="63">
        <v>50</v>
      </c>
      <c r="G153" s="39" t="s">
        <v>79</v>
      </c>
      <c r="H153" s="40"/>
      <c r="I153" s="60" t="s">
        <v>299</v>
      </c>
      <c r="J153" s="42" t="s">
        <v>300</v>
      </c>
      <c r="K153" s="42"/>
      <c r="L153" s="43"/>
      <c r="M153" s="43"/>
      <c r="N153" s="44"/>
    </row>
    <row r="154" spans="3:14" ht="14.25" thickBot="1" thickTop="1">
      <c r="C154" s="37" t="s">
        <v>126</v>
      </c>
      <c r="D154" s="37" t="s">
        <v>81</v>
      </c>
      <c r="E154" s="38" t="s">
        <v>130</v>
      </c>
      <c r="F154" s="63">
        <v>50</v>
      </c>
      <c r="G154" s="39" t="s">
        <v>79</v>
      </c>
      <c r="H154" s="40"/>
      <c r="I154" s="60" t="s">
        <v>301</v>
      </c>
      <c r="J154" s="42" t="s">
        <v>302</v>
      </c>
      <c r="K154" s="42"/>
      <c r="L154" s="43"/>
      <c r="M154" s="43"/>
      <c r="N154" s="44"/>
    </row>
    <row r="155" spans="3:14" ht="14.25" thickBot="1" thickTop="1">
      <c r="C155" s="37" t="s">
        <v>126</v>
      </c>
      <c r="D155" s="37" t="s">
        <v>81</v>
      </c>
      <c r="E155" s="38" t="s">
        <v>130</v>
      </c>
      <c r="F155" s="63">
        <v>50</v>
      </c>
      <c r="G155" s="39" t="s">
        <v>79</v>
      </c>
      <c r="H155" s="40"/>
      <c r="I155" s="60" t="s">
        <v>303</v>
      </c>
      <c r="J155" s="42" t="s">
        <v>304</v>
      </c>
      <c r="K155" s="42"/>
      <c r="L155" s="43"/>
      <c r="M155" s="43"/>
      <c r="N155" s="44"/>
    </row>
    <row r="156" spans="3:14" ht="14.25" thickBot="1" thickTop="1">
      <c r="C156" s="37" t="s">
        <v>126</v>
      </c>
      <c r="D156" s="37" t="s">
        <v>305</v>
      </c>
      <c r="E156" s="38" t="s">
        <v>144</v>
      </c>
      <c r="F156" s="63">
        <v>50</v>
      </c>
      <c r="G156" s="39" t="s">
        <v>79</v>
      </c>
      <c r="H156" s="40"/>
      <c r="I156" s="60" t="s">
        <v>310</v>
      </c>
      <c r="J156" s="42" t="s">
        <v>82</v>
      </c>
      <c r="K156" s="42"/>
      <c r="L156" s="43"/>
      <c r="M156" s="43"/>
      <c r="N156" s="44"/>
    </row>
    <row r="157" spans="3:14" ht="14.25" thickBot="1" thickTop="1">
      <c r="C157" s="37" t="s">
        <v>126</v>
      </c>
      <c r="D157" s="37" t="s">
        <v>305</v>
      </c>
      <c r="E157" s="38" t="s">
        <v>144</v>
      </c>
      <c r="F157" s="63">
        <v>50</v>
      </c>
      <c r="G157" s="39" t="s">
        <v>79</v>
      </c>
      <c r="H157" s="40"/>
      <c r="I157" s="60" t="s">
        <v>308</v>
      </c>
      <c r="J157" s="42" t="s">
        <v>309</v>
      </c>
      <c r="K157" s="42"/>
      <c r="L157" s="43"/>
      <c r="M157" s="43"/>
      <c r="N157" s="44"/>
    </row>
    <row r="158" spans="3:14" ht="14.25" thickBot="1" thickTop="1">
      <c r="C158" s="37" t="s">
        <v>126</v>
      </c>
      <c r="D158" s="37" t="s">
        <v>305</v>
      </c>
      <c r="E158" s="38" t="s">
        <v>144</v>
      </c>
      <c r="F158" s="63">
        <v>50</v>
      </c>
      <c r="G158" s="39" t="s">
        <v>79</v>
      </c>
      <c r="H158" s="40"/>
      <c r="I158" s="60" t="s">
        <v>306</v>
      </c>
      <c r="J158" s="42" t="s">
        <v>307</v>
      </c>
      <c r="K158" s="42"/>
      <c r="L158" s="43"/>
      <c r="M158" s="43"/>
      <c r="N158" s="44"/>
    </row>
    <row r="159" spans="3:14" ht="14.25" thickBot="1" thickTop="1">
      <c r="C159" s="37" t="s">
        <v>126</v>
      </c>
      <c r="D159" s="37" t="s">
        <v>311</v>
      </c>
      <c r="E159" s="38" t="s">
        <v>179</v>
      </c>
      <c r="F159" s="63">
        <v>50</v>
      </c>
      <c r="G159" s="39" t="s">
        <v>79</v>
      </c>
      <c r="H159" s="40"/>
      <c r="I159" s="60" t="s">
        <v>312</v>
      </c>
      <c r="J159" s="42" t="s">
        <v>313</v>
      </c>
      <c r="K159" s="42"/>
      <c r="L159" s="43"/>
      <c r="M159" s="43"/>
      <c r="N159" s="44"/>
    </row>
    <row r="160" spans="3:14" ht="14.25" thickBot="1" thickTop="1">
      <c r="C160" s="37" t="s">
        <v>126</v>
      </c>
      <c r="D160" s="37" t="s">
        <v>172</v>
      </c>
      <c r="E160" s="38" t="s">
        <v>144</v>
      </c>
      <c r="F160" s="63">
        <v>100</v>
      </c>
      <c r="G160" s="39" t="s">
        <v>69</v>
      </c>
      <c r="H160" s="40"/>
      <c r="I160" s="60" t="s">
        <v>314</v>
      </c>
      <c r="J160" s="42" t="s">
        <v>315</v>
      </c>
      <c r="K160" s="42"/>
      <c r="L160" s="43"/>
      <c r="M160" s="43"/>
      <c r="N160" s="44"/>
    </row>
    <row r="161" spans="3:14" ht="14.25" thickBot="1" thickTop="1">
      <c r="C161" s="37" t="s">
        <v>126</v>
      </c>
      <c r="D161" s="37" t="s">
        <v>316</v>
      </c>
      <c r="E161" s="38" t="s">
        <v>144</v>
      </c>
      <c r="F161" s="63">
        <v>100</v>
      </c>
      <c r="G161" s="39" t="s">
        <v>69</v>
      </c>
      <c r="H161" s="40"/>
      <c r="I161" s="60" t="s">
        <v>318</v>
      </c>
      <c r="J161" s="42" t="s">
        <v>309</v>
      </c>
      <c r="K161" s="42"/>
      <c r="L161" s="43"/>
      <c r="M161" s="43"/>
      <c r="N161" s="44"/>
    </row>
    <row r="162" spans="3:14" ht="14.25" thickBot="1" thickTop="1">
      <c r="C162" s="37" t="s">
        <v>126</v>
      </c>
      <c r="D162" s="37" t="s">
        <v>316</v>
      </c>
      <c r="E162" s="38" t="s">
        <v>144</v>
      </c>
      <c r="F162" s="38">
        <v>100</v>
      </c>
      <c r="G162" s="39" t="s">
        <v>69</v>
      </c>
      <c r="H162" s="40"/>
      <c r="I162" s="60" t="s">
        <v>317</v>
      </c>
      <c r="J162" s="42" t="s">
        <v>82</v>
      </c>
      <c r="K162" s="42"/>
      <c r="L162" s="49"/>
      <c r="M162" s="49"/>
      <c r="N162" s="50"/>
    </row>
    <row r="163" spans="3:14" ht="14.25" thickBot="1" thickTop="1">
      <c r="C163" s="37" t="s">
        <v>126</v>
      </c>
      <c r="D163" s="37" t="s">
        <v>109</v>
      </c>
      <c r="E163" s="38" t="s">
        <v>130</v>
      </c>
      <c r="F163" s="38">
        <v>50</v>
      </c>
      <c r="G163" s="39" t="s">
        <v>70</v>
      </c>
      <c r="H163" s="40"/>
      <c r="I163" s="60" t="s">
        <v>319</v>
      </c>
      <c r="J163" s="42" t="s">
        <v>320</v>
      </c>
      <c r="K163" s="42"/>
      <c r="L163" s="49"/>
      <c r="M163" s="49"/>
      <c r="N163" s="50"/>
    </row>
    <row r="164" spans="3:14" ht="14.25" thickBot="1" thickTop="1">
      <c r="C164" s="37" t="s">
        <v>126</v>
      </c>
      <c r="D164" s="37" t="s">
        <v>109</v>
      </c>
      <c r="E164" s="38" t="s">
        <v>130</v>
      </c>
      <c r="F164" s="38">
        <v>50</v>
      </c>
      <c r="G164" s="39" t="s">
        <v>70</v>
      </c>
      <c r="H164" s="40"/>
      <c r="I164" s="60" t="s">
        <v>321</v>
      </c>
      <c r="J164" s="42" t="s">
        <v>322</v>
      </c>
      <c r="K164" s="42"/>
      <c r="L164" s="49"/>
      <c r="M164" s="49"/>
      <c r="N164" s="50"/>
    </row>
    <row r="165" spans="3:14" ht="14.25" thickBot="1" thickTop="1">
      <c r="C165" s="37" t="s">
        <v>126</v>
      </c>
      <c r="D165" s="37" t="s">
        <v>85</v>
      </c>
      <c r="E165" s="38" t="s">
        <v>130</v>
      </c>
      <c r="F165" s="38">
        <v>50</v>
      </c>
      <c r="G165" s="39" t="s">
        <v>70</v>
      </c>
      <c r="H165" s="40"/>
      <c r="I165" s="60" t="s">
        <v>323</v>
      </c>
      <c r="J165" s="42" t="s">
        <v>296</v>
      </c>
      <c r="K165" s="42"/>
      <c r="L165" s="49"/>
      <c r="M165" s="49"/>
      <c r="N165" s="50"/>
    </row>
    <row r="166" spans="3:14" ht="14.25" thickBot="1" thickTop="1">
      <c r="C166" s="37" t="s">
        <v>126</v>
      </c>
      <c r="D166" s="37" t="s">
        <v>85</v>
      </c>
      <c r="E166" s="38" t="s">
        <v>130</v>
      </c>
      <c r="F166" s="38">
        <v>50</v>
      </c>
      <c r="G166" s="39" t="s">
        <v>70</v>
      </c>
      <c r="H166" s="40"/>
      <c r="I166" s="60" t="s">
        <v>324</v>
      </c>
      <c r="J166" s="42" t="s">
        <v>304</v>
      </c>
      <c r="K166" s="42"/>
      <c r="L166" s="49"/>
      <c r="M166" s="49"/>
      <c r="N166" s="50"/>
    </row>
    <row r="167" spans="3:14" ht="14.25" thickBot="1" thickTop="1">
      <c r="C167" s="37" t="s">
        <v>126</v>
      </c>
      <c r="D167" s="37" t="s">
        <v>97</v>
      </c>
      <c r="E167" s="38" t="s">
        <v>215</v>
      </c>
      <c r="F167" s="38">
        <v>25</v>
      </c>
      <c r="G167" s="39" t="s">
        <v>73</v>
      </c>
      <c r="H167" s="40"/>
      <c r="I167" s="60" t="s">
        <v>325</v>
      </c>
      <c r="J167" s="42" t="s">
        <v>326</v>
      </c>
      <c r="K167" s="42"/>
      <c r="L167" s="49"/>
      <c r="M167" s="49"/>
      <c r="N167" s="50"/>
    </row>
    <row r="168" spans="3:14" ht="14.25" thickBot="1" thickTop="1">
      <c r="C168" s="37" t="s">
        <v>126</v>
      </c>
      <c r="D168" s="37" t="s">
        <v>327</v>
      </c>
      <c r="E168" s="38" t="s">
        <v>215</v>
      </c>
      <c r="F168" s="38">
        <v>25</v>
      </c>
      <c r="G168" s="39" t="s">
        <v>73</v>
      </c>
      <c r="H168" s="40"/>
      <c r="I168" s="60" t="s">
        <v>328</v>
      </c>
      <c r="J168" s="42" t="s">
        <v>329</v>
      </c>
      <c r="K168" s="42"/>
      <c r="L168" s="49"/>
      <c r="M168" s="49"/>
      <c r="N168" s="50"/>
    </row>
    <row r="169" spans="3:14" ht="14.25" thickBot="1" thickTop="1">
      <c r="C169" s="37" t="s">
        <v>126</v>
      </c>
      <c r="D169" s="37" t="s">
        <v>72</v>
      </c>
      <c r="E169" s="38" t="s">
        <v>130</v>
      </c>
      <c r="F169" s="38">
        <v>50</v>
      </c>
      <c r="G169" s="39" t="s">
        <v>73</v>
      </c>
      <c r="H169" s="40"/>
      <c r="I169" s="60" t="s">
        <v>330</v>
      </c>
      <c r="J169" s="42" t="s">
        <v>80</v>
      </c>
      <c r="K169" s="42"/>
      <c r="L169" s="49"/>
      <c r="M169" s="49"/>
      <c r="N169" s="50"/>
    </row>
    <row r="170" spans="3:14" ht="14.25" thickBot="1" thickTop="1">
      <c r="C170" s="37" t="s">
        <v>126</v>
      </c>
      <c r="D170" s="37" t="s">
        <v>72</v>
      </c>
      <c r="E170" s="38" t="s">
        <v>130</v>
      </c>
      <c r="F170" s="38">
        <v>50</v>
      </c>
      <c r="G170" s="39" t="s">
        <v>73</v>
      </c>
      <c r="H170" s="40"/>
      <c r="I170" s="60" t="s">
        <v>331</v>
      </c>
      <c r="J170" s="42" t="s">
        <v>332</v>
      </c>
      <c r="K170" s="42"/>
      <c r="L170" s="49"/>
      <c r="M170" s="49"/>
      <c r="N170" s="50"/>
    </row>
    <row r="171" spans="3:14" ht="14.25" thickBot="1" thickTop="1">
      <c r="C171" s="37" t="s">
        <v>126</v>
      </c>
      <c r="D171" s="37" t="s">
        <v>98</v>
      </c>
      <c r="E171" s="38" t="s">
        <v>130</v>
      </c>
      <c r="F171" s="38">
        <v>50</v>
      </c>
      <c r="G171" s="39" t="s">
        <v>73</v>
      </c>
      <c r="H171" s="40"/>
      <c r="I171" s="60" t="s">
        <v>333</v>
      </c>
      <c r="J171" s="42" t="s">
        <v>300</v>
      </c>
      <c r="K171" s="42"/>
      <c r="L171" s="49"/>
      <c r="M171" s="49"/>
      <c r="N171" s="50"/>
    </row>
    <row r="172" spans="3:14" ht="14.25" thickBot="1" thickTop="1">
      <c r="C172" s="37" t="s">
        <v>126</v>
      </c>
      <c r="D172" s="37" t="s">
        <v>98</v>
      </c>
      <c r="E172" s="38" t="s">
        <v>130</v>
      </c>
      <c r="F172" s="38">
        <v>50</v>
      </c>
      <c r="G172" s="39" t="s">
        <v>73</v>
      </c>
      <c r="H172" s="40"/>
      <c r="I172" s="60" t="s">
        <v>334</v>
      </c>
      <c r="J172" s="42" t="s">
        <v>302</v>
      </c>
      <c r="K172" s="42"/>
      <c r="L172" s="49"/>
      <c r="M172" s="49"/>
      <c r="N172" s="50"/>
    </row>
    <row r="173" spans="3:14" ht="14.25" thickBot="1" thickTop="1">
      <c r="C173" s="37" t="s">
        <v>126</v>
      </c>
      <c r="D173" s="37" t="s">
        <v>87</v>
      </c>
      <c r="E173" s="38" t="s">
        <v>144</v>
      </c>
      <c r="F173" s="38">
        <v>50</v>
      </c>
      <c r="G173" s="39" t="s">
        <v>73</v>
      </c>
      <c r="H173" s="40"/>
      <c r="I173" s="60" t="s">
        <v>336</v>
      </c>
      <c r="J173" s="42" t="s">
        <v>86</v>
      </c>
      <c r="K173" s="42"/>
      <c r="L173" s="49"/>
      <c r="M173" s="49"/>
      <c r="N173" s="50"/>
    </row>
    <row r="174" spans="3:14" ht="14.25" thickBot="1" thickTop="1">
      <c r="C174" s="37" t="s">
        <v>126</v>
      </c>
      <c r="D174" s="37" t="s">
        <v>87</v>
      </c>
      <c r="E174" s="38" t="s">
        <v>144</v>
      </c>
      <c r="F174" s="38">
        <v>50</v>
      </c>
      <c r="G174" s="39" t="s">
        <v>73</v>
      </c>
      <c r="H174" s="40"/>
      <c r="I174" s="60" t="s">
        <v>337</v>
      </c>
      <c r="J174" s="42" t="s">
        <v>315</v>
      </c>
      <c r="K174" s="42"/>
      <c r="L174" s="49"/>
      <c r="M174" s="49"/>
      <c r="N174" s="50"/>
    </row>
    <row r="175" spans="3:14" ht="14.25" thickBot="1" thickTop="1">
      <c r="C175" s="37" t="s">
        <v>126</v>
      </c>
      <c r="D175" s="37" t="s">
        <v>87</v>
      </c>
      <c r="E175" s="38" t="s">
        <v>144</v>
      </c>
      <c r="F175" s="38">
        <v>50</v>
      </c>
      <c r="G175" s="39" t="s">
        <v>73</v>
      </c>
      <c r="H175" s="40"/>
      <c r="I175" s="60" t="s">
        <v>335</v>
      </c>
      <c r="J175" s="42" t="s">
        <v>88</v>
      </c>
      <c r="K175" s="42"/>
      <c r="L175" s="49"/>
      <c r="M175" s="49"/>
      <c r="N175" s="50"/>
    </row>
    <row r="176" spans="3:14" ht="14.25" thickBot="1" thickTop="1">
      <c r="C176" s="37" t="s">
        <v>126</v>
      </c>
      <c r="D176" s="37" t="s">
        <v>74</v>
      </c>
      <c r="E176" s="38" t="s">
        <v>144</v>
      </c>
      <c r="F176" s="38">
        <v>50</v>
      </c>
      <c r="G176" s="39" t="s">
        <v>73</v>
      </c>
      <c r="H176" s="40"/>
      <c r="I176" s="60" t="s">
        <v>338</v>
      </c>
      <c r="J176" s="42" t="s">
        <v>82</v>
      </c>
      <c r="K176" s="42"/>
      <c r="L176" s="49"/>
      <c r="M176" s="49"/>
      <c r="N176" s="50"/>
    </row>
    <row r="177" spans="3:14" ht="14.25" thickBot="1" thickTop="1">
      <c r="C177" s="37" t="s">
        <v>126</v>
      </c>
      <c r="D177" s="37" t="s">
        <v>89</v>
      </c>
      <c r="E177" s="38" t="s">
        <v>215</v>
      </c>
      <c r="F177" s="38">
        <v>25</v>
      </c>
      <c r="G177" s="39" t="s">
        <v>77</v>
      </c>
      <c r="H177" s="40"/>
      <c r="I177" s="60" t="s">
        <v>339</v>
      </c>
      <c r="J177" s="42" t="s">
        <v>326</v>
      </c>
      <c r="K177" s="42"/>
      <c r="L177" s="49"/>
      <c r="M177" s="49"/>
      <c r="N177" s="50"/>
    </row>
    <row r="178" spans="3:14" ht="14.25" thickBot="1" thickTop="1">
      <c r="C178" s="37" t="s">
        <v>126</v>
      </c>
      <c r="D178" s="37" t="s">
        <v>214</v>
      </c>
      <c r="E178" s="38" t="s">
        <v>215</v>
      </c>
      <c r="F178" s="38">
        <v>25</v>
      </c>
      <c r="G178" s="39" t="s">
        <v>77</v>
      </c>
      <c r="H178" s="40"/>
      <c r="I178" s="60" t="s">
        <v>340</v>
      </c>
      <c r="J178" s="42" t="s">
        <v>341</v>
      </c>
      <c r="K178" s="42"/>
      <c r="L178" s="49"/>
      <c r="M178" s="49"/>
      <c r="N178" s="50"/>
    </row>
    <row r="179" spans="3:14" ht="14.25" thickBot="1" thickTop="1">
      <c r="C179" s="37" t="s">
        <v>126</v>
      </c>
      <c r="D179" s="37" t="s">
        <v>214</v>
      </c>
      <c r="E179" s="38" t="s">
        <v>215</v>
      </c>
      <c r="F179" s="38">
        <v>25</v>
      </c>
      <c r="G179" s="39" t="s">
        <v>77</v>
      </c>
      <c r="H179" s="40"/>
      <c r="I179" s="60" t="s">
        <v>342</v>
      </c>
      <c r="J179" s="42" t="s">
        <v>343</v>
      </c>
      <c r="K179" s="42"/>
      <c r="L179" s="49"/>
      <c r="M179" s="49"/>
      <c r="N179" s="50"/>
    </row>
    <row r="180" spans="3:14" ht="14.25" thickBot="1" thickTop="1">
      <c r="C180" s="37" t="s">
        <v>126</v>
      </c>
      <c r="D180" s="37" t="s">
        <v>90</v>
      </c>
      <c r="E180" s="38" t="s">
        <v>130</v>
      </c>
      <c r="F180" s="38">
        <v>25</v>
      </c>
      <c r="G180" s="39" t="s">
        <v>77</v>
      </c>
      <c r="H180" s="40"/>
      <c r="I180" s="60" t="s">
        <v>344</v>
      </c>
      <c r="J180" s="42" t="s">
        <v>345</v>
      </c>
      <c r="K180" s="42"/>
      <c r="L180" s="49"/>
      <c r="M180" s="49"/>
      <c r="N180" s="50"/>
    </row>
    <row r="181" spans="3:14" ht="14.25" thickBot="1" thickTop="1">
      <c r="C181" s="37" t="s">
        <v>126</v>
      </c>
      <c r="D181" s="37" t="s">
        <v>90</v>
      </c>
      <c r="E181" s="38" t="s">
        <v>130</v>
      </c>
      <c r="F181" s="38">
        <v>25</v>
      </c>
      <c r="G181" s="39" t="s">
        <v>77</v>
      </c>
      <c r="H181" s="40"/>
      <c r="I181" s="60" t="s">
        <v>352</v>
      </c>
      <c r="J181" s="42" t="s">
        <v>302</v>
      </c>
      <c r="K181" s="42"/>
      <c r="L181" s="49"/>
      <c r="M181" s="49"/>
      <c r="N181" s="50"/>
    </row>
    <row r="182" spans="3:14" ht="14.25" thickBot="1" thickTop="1">
      <c r="C182" s="37" t="s">
        <v>126</v>
      </c>
      <c r="D182" s="37" t="s">
        <v>90</v>
      </c>
      <c r="E182" s="38" t="s">
        <v>130</v>
      </c>
      <c r="F182" s="38">
        <v>25</v>
      </c>
      <c r="G182" s="39" t="s">
        <v>77</v>
      </c>
      <c r="H182" s="40"/>
      <c r="I182" s="60" t="s">
        <v>353</v>
      </c>
      <c r="J182" s="42" t="s">
        <v>354</v>
      </c>
      <c r="K182" s="42"/>
      <c r="L182" s="49"/>
      <c r="M182" s="49"/>
      <c r="N182" s="50"/>
    </row>
    <row r="183" spans="3:14" ht="14.25" thickBot="1" thickTop="1">
      <c r="C183" s="37" t="s">
        <v>126</v>
      </c>
      <c r="D183" s="37" t="s">
        <v>90</v>
      </c>
      <c r="E183" s="38" t="s">
        <v>130</v>
      </c>
      <c r="F183" s="38">
        <v>25</v>
      </c>
      <c r="G183" s="39" t="s">
        <v>77</v>
      </c>
      <c r="H183" s="40"/>
      <c r="I183" s="60" t="s">
        <v>346</v>
      </c>
      <c r="J183" s="42" t="s">
        <v>304</v>
      </c>
      <c r="K183" s="42"/>
      <c r="L183" s="49"/>
      <c r="M183" s="49"/>
      <c r="N183" s="50"/>
    </row>
    <row r="184" spans="3:14" ht="14.25" thickBot="1" thickTop="1">
      <c r="C184" s="37" t="s">
        <v>126</v>
      </c>
      <c r="D184" s="37" t="s">
        <v>90</v>
      </c>
      <c r="E184" s="38" t="s">
        <v>130</v>
      </c>
      <c r="F184" s="38">
        <v>25</v>
      </c>
      <c r="G184" s="39" t="s">
        <v>77</v>
      </c>
      <c r="H184" s="40"/>
      <c r="I184" s="60" t="s">
        <v>347</v>
      </c>
      <c r="J184" s="42" t="s">
        <v>348</v>
      </c>
      <c r="K184" s="42"/>
      <c r="L184" s="49"/>
      <c r="M184" s="49"/>
      <c r="N184" s="50"/>
    </row>
    <row r="185" spans="3:14" ht="14.25" thickBot="1" thickTop="1">
      <c r="C185" s="37" t="s">
        <v>126</v>
      </c>
      <c r="D185" s="37" t="s">
        <v>90</v>
      </c>
      <c r="E185" s="38" t="s">
        <v>130</v>
      </c>
      <c r="F185" s="38">
        <v>25</v>
      </c>
      <c r="G185" s="39" t="s">
        <v>77</v>
      </c>
      <c r="H185" s="40"/>
      <c r="I185" s="60" t="s">
        <v>349</v>
      </c>
      <c r="J185" s="42" t="s">
        <v>350</v>
      </c>
      <c r="K185" s="42"/>
      <c r="L185" s="49"/>
      <c r="M185" s="49"/>
      <c r="N185" s="50"/>
    </row>
    <row r="186" spans="3:14" ht="14.25" thickBot="1" thickTop="1">
      <c r="C186" s="37" t="s">
        <v>126</v>
      </c>
      <c r="D186" s="37" t="s">
        <v>90</v>
      </c>
      <c r="E186" s="38" t="s">
        <v>130</v>
      </c>
      <c r="F186" s="38">
        <v>25</v>
      </c>
      <c r="G186" s="39" t="s">
        <v>77</v>
      </c>
      <c r="H186" s="40"/>
      <c r="I186" s="60" t="s">
        <v>351</v>
      </c>
      <c r="J186" s="42" t="s">
        <v>300</v>
      </c>
      <c r="K186" s="42"/>
      <c r="L186" s="49"/>
      <c r="M186" s="49"/>
      <c r="N186" s="50"/>
    </row>
    <row r="187" spans="3:14" ht="14.25" thickBot="1" thickTop="1">
      <c r="C187" s="37" t="s">
        <v>126</v>
      </c>
      <c r="D187" s="37" t="s">
        <v>76</v>
      </c>
      <c r="E187" s="38" t="s">
        <v>144</v>
      </c>
      <c r="F187" s="38">
        <v>50</v>
      </c>
      <c r="G187" s="39" t="s">
        <v>77</v>
      </c>
      <c r="H187" s="40"/>
      <c r="I187" s="60" t="s">
        <v>355</v>
      </c>
      <c r="J187" s="42" t="s">
        <v>309</v>
      </c>
      <c r="K187" s="42"/>
      <c r="L187" s="49"/>
      <c r="M187" s="49"/>
      <c r="N187" s="50"/>
    </row>
    <row r="188" spans="3:14" ht="14.25" thickBot="1" thickTop="1">
      <c r="C188" s="37" t="s">
        <v>126</v>
      </c>
      <c r="D188" s="37" t="s">
        <v>92</v>
      </c>
      <c r="E188" s="38" t="s">
        <v>130</v>
      </c>
      <c r="F188" s="38">
        <v>100</v>
      </c>
      <c r="G188" s="39" t="s">
        <v>137</v>
      </c>
      <c r="H188" s="40"/>
      <c r="I188" s="60" t="s">
        <v>356</v>
      </c>
      <c r="J188" s="42" t="s">
        <v>357</v>
      </c>
      <c r="K188" s="42"/>
      <c r="L188" s="49"/>
      <c r="M188" s="49"/>
      <c r="N188" s="50"/>
    </row>
    <row r="189" spans="3:14" ht="14.25" thickBot="1" thickTop="1">
      <c r="C189" s="37" t="s">
        <v>126</v>
      </c>
      <c r="D189" s="37" t="s">
        <v>92</v>
      </c>
      <c r="E189" s="38" t="s">
        <v>130</v>
      </c>
      <c r="F189" s="38">
        <v>100</v>
      </c>
      <c r="G189" s="39" t="s">
        <v>137</v>
      </c>
      <c r="H189" s="40"/>
      <c r="I189" s="60" t="s">
        <v>358</v>
      </c>
      <c r="J189" s="42" t="s">
        <v>359</v>
      </c>
      <c r="K189" s="42"/>
      <c r="L189" s="49"/>
      <c r="M189" s="49"/>
      <c r="N189" s="50"/>
    </row>
    <row r="190" spans="3:14" ht="14.25" thickBot="1" thickTop="1">
      <c r="C190" s="37" t="s">
        <v>126</v>
      </c>
      <c r="D190" s="37" t="s">
        <v>93</v>
      </c>
      <c r="E190" s="38" t="s">
        <v>130</v>
      </c>
      <c r="F190" s="38">
        <v>100</v>
      </c>
      <c r="G190" s="39" t="s">
        <v>137</v>
      </c>
      <c r="H190" s="40"/>
      <c r="I190" s="60" t="s">
        <v>360</v>
      </c>
      <c r="J190" s="42" t="s">
        <v>361</v>
      </c>
      <c r="K190" s="42"/>
      <c r="L190" s="49"/>
      <c r="M190" s="49"/>
      <c r="N190" s="50"/>
    </row>
    <row r="191" spans="3:14" ht="14.25" thickBot="1" thickTop="1">
      <c r="C191" s="37" t="s">
        <v>126</v>
      </c>
      <c r="D191" s="37" t="s">
        <v>93</v>
      </c>
      <c r="E191" s="38" t="s">
        <v>130</v>
      </c>
      <c r="F191" s="38">
        <v>100</v>
      </c>
      <c r="G191" s="39" t="s">
        <v>137</v>
      </c>
      <c r="H191" s="40"/>
      <c r="I191" s="60" t="s">
        <v>362</v>
      </c>
      <c r="J191" s="42" t="s">
        <v>363</v>
      </c>
      <c r="K191" s="42"/>
      <c r="L191" s="49"/>
      <c r="M191" s="49"/>
      <c r="N191" s="50"/>
    </row>
    <row r="192" spans="3:14" ht="14.25" thickBot="1" thickTop="1">
      <c r="C192" s="37" t="s">
        <v>126</v>
      </c>
      <c r="D192" s="37" t="s">
        <v>93</v>
      </c>
      <c r="E192" s="38" t="s">
        <v>130</v>
      </c>
      <c r="F192" s="38">
        <v>100</v>
      </c>
      <c r="G192" s="39" t="s">
        <v>137</v>
      </c>
      <c r="H192" s="40"/>
      <c r="I192" s="60" t="s">
        <v>364</v>
      </c>
      <c r="J192" s="42" t="s">
        <v>365</v>
      </c>
      <c r="K192" s="42"/>
      <c r="L192" s="49"/>
      <c r="M192" s="49"/>
      <c r="N192" s="50"/>
    </row>
    <row r="193" spans="3:14" ht="14.25" thickBot="1" thickTop="1">
      <c r="C193" s="37" t="s">
        <v>126</v>
      </c>
      <c r="D193" s="37" t="s">
        <v>165</v>
      </c>
      <c r="E193" s="38" t="s">
        <v>144</v>
      </c>
      <c r="F193" s="38">
        <v>100</v>
      </c>
      <c r="G193" s="39" t="s">
        <v>137</v>
      </c>
      <c r="H193" s="40"/>
      <c r="I193" s="60" t="s">
        <v>366</v>
      </c>
      <c r="J193" s="42" t="s">
        <v>367</v>
      </c>
      <c r="K193" s="42"/>
      <c r="L193" s="49"/>
      <c r="M193" s="49"/>
      <c r="N193" s="50"/>
    </row>
    <row r="194" spans="3:14" ht="14.25" thickBot="1" thickTop="1">
      <c r="C194" s="37" t="s">
        <v>126</v>
      </c>
      <c r="D194" s="37" t="s">
        <v>106</v>
      </c>
      <c r="E194" s="38" t="s">
        <v>144</v>
      </c>
      <c r="F194" s="38">
        <v>100</v>
      </c>
      <c r="G194" s="39" t="s">
        <v>137</v>
      </c>
      <c r="H194" s="40"/>
      <c r="I194" s="60" t="s">
        <v>368</v>
      </c>
      <c r="J194" s="42" t="s">
        <v>369</v>
      </c>
      <c r="K194" s="42"/>
      <c r="L194" s="49"/>
      <c r="M194" s="49"/>
      <c r="N194" s="50"/>
    </row>
    <row r="195" spans="3:14" ht="14.25" thickBot="1" thickTop="1">
      <c r="C195" s="37" t="s">
        <v>126</v>
      </c>
      <c r="D195" s="37" t="s">
        <v>94</v>
      </c>
      <c r="E195" s="38" t="s">
        <v>179</v>
      </c>
      <c r="F195" s="38">
        <v>200</v>
      </c>
      <c r="G195" s="39" t="s">
        <v>137</v>
      </c>
      <c r="H195" s="40"/>
      <c r="I195" s="60" t="s">
        <v>370</v>
      </c>
      <c r="J195" s="42" t="s">
        <v>371</v>
      </c>
      <c r="K195" s="42"/>
      <c r="L195" s="49"/>
      <c r="M195" s="49"/>
      <c r="N195" s="50"/>
    </row>
    <row r="196" spans="3:14" ht="14.25" thickBot="1" thickTop="1">
      <c r="C196" s="37" t="s">
        <v>126</v>
      </c>
      <c r="D196" s="37" t="s">
        <v>211</v>
      </c>
      <c r="E196" s="38" t="s">
        <v>179</v>
      </c>
      <c r="F196" s="38">
        <v>200</v>
      </c>
      <c r="G196" s="39" t="s">
        <v>137</v>
      </c>
      <c r="H196" s="40"/>
      <c r="I196" s="60" t="s">
        <v>372</v>
      </c>
      <c r="J196" s="42" t="s">
        <v>373</v>
      </c>
      <c r="K196" s="42"/>
      <c r="L196" s="49"/>
      <c r="M196" s="49"/>
      <c r="N196" s="50"/>
    </row>
    <row r="197" spans="3:14" ht="14.25" thickBot="1" thickTop="1">
      <c r="C197" s="37" t="s">
        <v>61</v>
      </c>
      <c r="D197" s="37" t="s">
        <v>283</v>
      </c>
      <c r="E197" s="38" t="s">
        <v>144</v>
      </c>
      <c r="F197" s="38">
        <v>100</v>
      </c>
      <c r="G197" s="39" t="s">
        <v>78</v>
      </c>
      <c r="H197" s="40"/>
      <c r="I197" s="60" t="s">
        <v>374</v>
      </c>
      <c r="J197" s="42" t="s">
        <v>375</v>
      </c>
      <c r="K197" s="42"/>
      <c r="L197" s="49"/>
      <c r="M197" s="49"/>
      <c r="N197" s="50"/>
    </row>
    <row r="198" spans="3:14" ht="14.25" thickBot="1" thickTop="1">
      <c r="C198" s="37" t="s">
        <v>61</v>
      </c>
      <c r="D198" s="37" t="s">
        <v>376</v>
      </c>
      <c r="E198" s="38" t="s">
        <v>135</v>
      </c>
      <c r="F198" s="38">
        <v>200</v>
      </c>
      <c r="G198" s="39" t="s">
        <v>78</v>
      </c>
      <c r="H198" s="40"/>
      <c r="I198" s="60" t="s">
        <v>377</v>
      </c>
      <c r="J198" s="42" t="s">
        <v>378</v>
      </c>
      <c r="K198" s="42"/>
      <c r="L198" s="49"/>
      <c r="M198" s="49"/>
      <c r="N198" s="50"/>
    </row>
    <row r="199" spans="3:14" ht="14.25" thickBot="1" thickTop="1">
      <c r="C199" s="37" t="s">
        <v>61</v>
      </c>
      <c r="D199" s="37" t="s">
        <v>109</v>
      </c>
      <c r="E199" s="38" t="s">
        <v>130</v>
      </c>
      <c r="F199" s="38">
        <v>50</v>
      </c>
      <c r="G199" s="39" t="s">
        <v>70</v>
      </c>
      <c r="H199" s="40"/>
      <c r="I199" s="60" t="s">
        <v>379</v>
      </c>
      <c r="J199" s="42" t="s">
        <v>380</v>
      </c>
      <c r="K199" s="42"/>
      <c r="L199" s="49"/>
      <c r="M199" s="49"/>
      <c r="N199" s="50"/>
    </row>
    <row r="200" spans="3:14" ht="14.25" thickBot="1" thickTop="1">
      <c r="C200" s="37" t="s">
        <v>61</v>
      </c>
      <c r="D200" s="37" t="s">
        <v>76</v>
      </c>
      <c r="E200" s="38" t="s">
        <v>144</v>
      </c>
      <c r="F200" s="38">
        <v>50</v>
      </c>
      <c r="G200" s="39" t="s">
        <v>77</v>
      </c>
      <c r="H200" s="40"/>
      <c r="I200" s="60" t="s">
        <v>381</v>
      </c>
      <c r="J200" s="42" t="s">
        <v>382</v>
      </c>
      <c r="K200" s="42"/>
      <c r="L200" s="49"/>
      <c r="M200" s="49"/>
      <c r="N200" s="50"/>
    </row>
    <row r="201" spans="3:14" ht="14.25" thickBot="1" thickTop="1">
      <c r="C201" s="37" t="s">
        <v>61</v>
      </c>
      <c r="D201" s="37" t="s">
        <v>106</v>
      </c>
      <c r="E201" s="38" t="s">
        <v>144</v>
      </c>
      <c r="F201" s="38">
        <v>100</v>
      </c>
      <c r="G201" s="39" t="s">
        <v>137</v>
      </c>
      <c r="H201" s="40"/>
      <c r="I201" s="60" t="s">
        <v>383</v>
      </c>
      <c r="J201" s="42" t="s">
        <v>384</v>
      </c>
      <c r="K201" s="42"/>
      <c r="L201" s="49"/>
      <c r="M201" s="49"/>
      <c r="N201" s="50"/>
    </row>
    <row r="202" spans="3:14" ht="14.25" thickBot="1" thickTop="1">
      <c r="C202" s="37" t="s">
        <v>29</v>
      </c>
      <c r="D202" s="37" t="s">
        <v>311</v>
      </c>
      <c r="E202" s="38" t="s">
        <v>179</v>
      </c>
      <c r="F202" s="38">
        <v>50</v>
      </c>
      <c r="G202" s="39" t="s">
        <v>79</v>
      </c>
      <c r="H202" s="40"/>
      <c r="I202" s="60" t="s">
        <v>385</v>
      </c>
      <c r="J202" s="42" t="s">
        <v>386</v>
      </c>
      <c r="K202" s="42"/>
      <c r="L202" s="49"/>
      <c r="M202" s="49"/>
      <c r="N202" s="50"/>
    </row>
    <row r="203" spans="3:14" ht="14.25" thickBot="1" thickTop="1">
      <c r="C203" s="37" t="s">
        <v>29</v>
      </c>
      <c r="D203" s="37" t="s">
        <v>84</v>
      </c>
      <c r="E203" s="38" t="s">
        <v>130</v>
      </c>
      <c r="F203" s="38">
        <v>100</v>
      </c>
      <c r="G203" s="39" t="s">
        <v>69</v>
      </c>
      <c r="H203" s="40"/>
      <c r="I203" s="60" t="s">
        <v>387</v>
      </c>
      <c r="J203" s="42" t="s">
        <v>388</v>
      </c>
      <c r="K203" s="42"/>
      <c r="L203" s="49"/>
      <c r="M203" s="49"/>
      <c r="N203" s="50"/>
    </row>
    <row r="204" spans="3:14" ht="14.25" thickBot="1" thickTop="1">
      <c r="C204" s="37" t="s">
        <v>29</v>
      </c>
      <c r="D204" s="37" t="s">
        <v>91</v>
      </c>
      <c r="E204" s="38" t="s">
        <v>179</v>
      </c>
      <c r="F204" s="38">
        <v>50</v>
      </c>
      <c r="G204" s="39" t="s">
        <v>77</v>
      </c>
      <c r="H204" s="40"/>
      <c r="I204" s="60" t="s">
        <v>389</v>
      </c>
      <c r="J204" s="42" t="s">
        <v>390</v>
      </c>
      <c r="K204" s="42"/>
      <c r="L204" s="49"/>
      <c r="M204" s="49"/>
      <c r="N204" s="50"/>
    </row>
    <row r="205" spans="3:14" ht="14.25" thickBot="1" thickTop="1">
      <c r="C205" s="37" t="s">
        <v>128</v>
      </c>
      <c r="D205" s="37" t="s">
        <v>140</v>
      </c>
      <c r="E205" s="38" t="s">
        <v>130</v>
      </c>
      <c r="F205" s="38">
        <v>100</v>
      </c>
      <c r="G205" s="39" t="s">
        <v>78</v>
      </c>
      <c r="H205" s="40"/>
      <c r="I205" s="60" t="s">
        <v>391</v>
      </c>
      <c r="J205" s="42" t="s">
        <v>392</v>
      </c>
      <c r="K205" s="42"/>
      <c r="L205" s="49"/>
      <c r="M205" s="49"/>
      <c r="N205" s="50"/>
    </row>
    <row r="206" spans="3:14" ht="14.25" thickBot="1" thickTop="1">
      <c r="C206" s="37" t="s">
        <v>128</v>
      </c>
      <c r="D206" s="37" t="s">
        <v>68</v>
      </c>
      <c r="E206" s="38" t="s">
        <v>135</v>
      </c>
      <c r="F206" s="38">
        <v>100</v>
      </c>
      <c r="G206" s="39" t="s">
        <v>69</v>
      </c>
      <c r="H206" s="40"/>
      <c r="I206" s="60" t="s">
        <v>393</v>
      </c>
      <c r="J206" s="42" t="s">
        <v>119</v>
      </c>
      <c r="K206" s="42"/>
      <c r="L206" s="49"/>
      <c r="M206" s="49"/>
      <c r="N206" s="50"/>
    </row>
    <row r="207" spans="3:14" ht="14.25" thickBot="1" thickTop="1">
      <c r="C207" s="37" t="s">
        <v>128</v>
      </c>
      <c r="D207" s="37" t="s">
        <v>85</v>
      </c>
      <c r="E207" s="38" t="s">
        <v>130</v>
      </c>
      <c r="F207" s="38">
        <v>50</v>
      </c>
      <c r="G207" s="39" t="s">
        <v>70</v>
      </c>
      <c r="H207" s="40"/>
      <c r="I207" s="60" t="s">
        <v>394</v>
      </c>
      <c r="J207" s="42" t="s">
        <v>395</v>
      </c>
      <c r="K207" s="42"/>
      <c r="L207" s="49"/>
      <c r="M207" s="49"/>
      <c r="N207" s="50"/>
    </row>
    <row r="208" ht="13.5" thickTop="1"/>
  </sheetData>
  <sheetProtection/>
  <printOptions/>
  <pageMargins left="0.5" right="0.5" top="0.25" bottom="0.25" header="0.2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raq1321</dc:creator>
  <cp:keywords/>
  <dc:description/>
  <cp:lastModifiedBy>t</cp:lastModifiedBy>
  <cp:lastPrinted>2010-07-03T18:22:22Z</cp:lastPrinted>
  <dcterms:created xsi:type="dcterms:W3CDTF">1999-06-15T18:28:04Z</dcterms:created>
  <dcterms:modified xsi:type="dcterms:W3CDTF">2011-06-19T18:50:25Z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439218424</vt:i4>
  </property>
  <property fmtid="{D5CDD505-2E9C-101B-9397-08002B2CF9AE}" pid="3" name="_EmailSubject">
    <vt:lpwstr>WST vs BLST Meet Reports</vt:lpwstr>
  </property>
  <property fmtid="{D5CDD505-2E9C-101B-9397-08002B2CF9AE}" pid="4" name="_AuthorEmail">
    <vt:lpwstr>wstheadlessdweeb@verizon.net</vt:lpwstr>
  </property>
  <property fmtid="{D5CDD505-2E9C-101B-9397-08002B2CF9AE}" pid="5" name="_AuthorEmailDisplayName">
    <vt:lpwstr>Mark Goldman</vt:lpwstr>
  </property>
  <property fmtid="{D5CDD505-2E9C-101B-9397-08002B2CF9AE}" pid="6" name="_ReviewingToolsShownOnce">
    <vt:lpwstr/>
  </property>
</Properties>
</file>