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256" windowHeight="13176" tabRatio="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Sheet1!$A:$N,Sheet1!$1:$4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E12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D12" i="3"/>
  <c r="B12" i="3"/>
  <c r="C12" i="3"/>
</calcChain>
</file>

<file path=xl/sharedStrings.xml><?xml version="1.0" encoding="utf-8"?>
<sst xmlns="http://schemas.openxmlformats.org/spreadsheetml/2006/main" count="677" uniqueCount="269">
  <si>
    <t>Prelims 10:00</t>
  </si>
  <si>
    <t>Finals 18:00</t>
  </si>
  <si>
    <t>Referee Women</t>
  </si>
  <si>
    <t>Referee Men</t>
  </si>
  <si>
    <t>Starter Women</t>
  </si>
  <si>
    <t>Starter Men</t>
  </si>
  <si>
    <t>CJE</t>
  </si>
  <si>
    <t>Recorder Scorer</t>
  </si>
  <si>
    <t>IT Lane 1 Turn</t>
  </si>
  <si>
    <t>IT Lane 2 Turn</t>
  </si>
  <si>
    <t>IT Lane 3 Turn</t>
  </si>
  <si>
    <t>IT Lane 4 Turn</t>
  </si>
  <si>
    <t>IT Lane 5 Turn</t>
  </si>
  <si>
    <t>IT Lane 6 Turn</t>
  </si>
  <si>
    <t>IT Lane 7 Turn</t>
  </si>
  <si>
    <t>IT Lane 8 Turn</t>
  </si>
  <si>
    <t>IT Lane 1 Start</t>
  </si>
  <si>
    <t>IT Lane 2 Start</t>
  </si>
  <si>
    <t>IT Lane 3 Start</t>
  </si>
  <si>
    <t>IT Lane 4 Start</t>
  </si>
  <si>
    <t>IT Lane 5 Start</t>
  </si>
  <si>
    <t>IT Lane 6 Start</t>
  </si>
  <si>
    <t>IT Lane 7 Start</t>
  </si>
  <si>
    <t>IT Lane 8 Start</t>
  </si>
  <si>
    <t>S&amp;T East</t>
  </si>
  <si>
    <t>S&amp;T West</t>
  </si>
  <si>
    <t>Clerk of Course</t>
  </si>
  <si>
    <t>Asst Clerk of Course</t>
  </si>
  <si>
    <t>Announcer</t>
  </si>
  <si>
    <t>Timer Lane 1</t>
  </si>
  <si>
    <t>Timer Lane 2</t>
  </si>
  <si>
    <t>Timer Lane 3</t>
  </si>
  <si>
    <t>Timer Lane 4</t>
  </si>
  <si>
    <t>Timer Lane 5</t>
  </si>
  <si>
    <t>Timer Lane 6</t>
  </si>
  <si>
    <t>Timer Lane 7</t>
  </si>
  <si>
    <t>Timer Lane 8</t>
  </si>
  <si>
    <t>CT</t>
  </si>
  <si>
    <t>Asst CT</t>
  </si>
  <si>
    <t>Runner/poster</t>
  </si>
  <si>
    <t>Volunteer Co-ordinator</t>
  </si>
  <si>
    <t>Competition Coordinator</t>
  </si>
  <si>
    <t>Meet Manager</t>
  </si>
  <si>
    <t>Mike Wall</t>
  </si>
  <si>
    <t>Suzanne Paulins</t>
  </si>
  <si>
    <t>Official</t>
  </si>
  <si>
    <t xml:space="preserve">Level </t>
  </si>
  <si>
    <t>Thur am</t>
  </si>
  <si>
    <t>Thur pm</t>
  </si>
  <si>
    <t>Fri am</t>
  </si>
  <si>
    <t>Sat am</t>
  </si>
  <si>
    <t>Sat pm</t>
  </si>
  <si>
    <t>email</t>
  </si>
  <si>
    <t>x</t>
  </si>
  <si>
    <t>Placed</t>
  </si>
  <si>
    <t>Jobs request</t>
  </si>
  <si>
    <t>Fri pm</t>
  </si>
  <si>
    <t>Shirt</t>
  </si>
  <si>
    <t>ML</t>
  </si>
  <si>
    <t>corko@sympatico.ca</t>
  </si>
  <si>
    <t>CIT Turn</t>
  </si>
  <si>
    <t>CIT Start</t>
  </si>
  <si>
    <t>Charlotte Carrol</t>
  </si>
  <si>
    <t>Thursday Feb 22</t>
  </si>
  <si>
    <t>Friday Feb 23</t>
  </si>
  <si>
    <t>Saturday Feb 24</t>
  </si>
  <si>
    <t>Usports Swimming Championships 2018</t>
  </si>
  <si>
    <t>Saturday February 24</t>
  </si>
  <si>
    <t>Distance 15:30</t>
  </si>
  <si>
    <t>Sat Distance</t>
  </si>
  <si>
    <t>Marguerite Middleton</t>
  </si>
  <si>
    <t>memiddleton@gov.pe.ca</t>
  </si>
  <si>
    <t>Fina</t>
  </si>
  <si>
    <t>Starter</t>
  </si>
  <si>
    <t>WS</t>
  </si>
  <si>
    <t>Paul Corkum</t>
  </si>
  <si>
    <t>Referee</t>
  </si>
  <si>
    <t>Daryle Martin</t>
  </si>
  <si>
    <t>darylemartin@shaw.ca</t>
  </si>
  <si>
    <t>WM</t>
  </si>
  <si>
    <t>glgreig@gmail.com</t>
  </si>
  <si>
    <t>Glenn Grieg</t>
  </si>
  <si>
    <t>Referree</t>
  </si>
  <si>
    <t>sudbury1195@hotmail.com</t>
  </si>
  <si>
    <t>Stephen Sell</t>
  </si>
  <si>
    <t>MXL</t>
  </si>
  <si>
    <t xml:space="preserve">diane.mackenzie@dal.ca </t>
  </si>
  <si>
    <t>Dianne MacKenzie</t>
  </si>
  <si>
    <t>WL</t>
  </si>
  <si>
    <t>Turn,stroke,Ref</t>
  </si>
  <si>
    <t>Jeff Holmes</t>
  </si>
  <si>
    <t>jeff_holmes@bell.net</t>
  </si>
  <si>
    <t>Craig Dwyer</t>
  </si>
  <si>
    <t>cmdwyer@bell.net</t>
  </si>
  <si>
    <t>Kevin Wong</t>
  </si>
  <si>
    <t>kevinfwong@gmail.com</t>
  </si>
  <si>
    <t>Natasha Vizgert</t>
  </si>
  <si>
    <t>natashavizgert@mail.ru</t>
  </si>
  <si>
    <t>Timer</t>
  </si>
  <si>
    <t>rpaulins040@rogers.com</t>
  </si>
  <si>
    <t>Dawn Soulis</t>
  </si>
  <si>
    <t>pdsou1@gmail.com</t>
  </si>
  <si>
    <t>Robert Filion</t>
  </si>
  <si>
    <t>rfillion@me.com</t>
  </si>
  <si>
    <t>Galyle Pollock</t>
  </si>
  <si>
    <t>gaylepollock@rogers.com</t>
  </si>
  <si>
    <t>Derek Olson</t>
  </si>
  <si>
    <t>daolson@rogers.com</t>
  </si>
  <si>
    <t>Strokes/turns</t>
  </si>
  <si>
    <t>Berna Aricibasi</t>
  </si>
  <si>
    <t>gbernaar@gmail.com</t>
  </si>
  <si>
    <t>Cristina Gandolfi</t>
  </si>
  <si>
    <t>cristina.gandolfi@gmail.com</t>
  </si>
  <si>
    <t>ShukYing Chan</t>
  </si>
  <si>
    <t>susannasychan@yahoo.com.hk</t>
  </si>
  <si>
    <t>not COC or CJE</t>
  </si>
  <si>
    <t>Ron Riley</t>
  </si>
  <si>
    <t>starter</t>
  </si>
  <si>
    <t>rriley@gravitassecurities.com</t>
  </si>
  <si>
    <t>Su Kin Cheong</t>
  </si>
  <si>
    <t>skcheong@rocketmail.com</t>
  </si>
  <si>
    <t>WXL</t>
  </si>
  <si>
    <t>Will Burwell</t>
  </si>
  <si>
    <t>Tony Sundholm</t>
  </si>
  <si>
    <t>sundholm@vianet.ca</t>
  </si>
  <si>
    <t>Hassan Tannir</t>
  </si>
  <si>
    <t>nady1@sympatico.ca</t>
  </si>
  <si>
    <t>Yik Hon Yu</t>
  </si>
  <si>
    <t>yikhonyu@yahoo.ca</t>
  </si>
  <si>
    <t>Rob Filion</t>
  </si>
  <si>
    <t>Gayle Pollock</t>
  </si>
  <si>
    <t>Berna Aricibasai</t>
  </si>
  <si>
    <t>Susanna Chan</t>
  </si>
  <si>
    <t>Dianne Mackenzie</t>
  </si>
  <si>
    <t>Glenn Greig</t>
  </si>
  <si>
    <t>Yk Hon Yu</t>
  </si>
  <si>
    <t>Shannon Pearson</t>
  </si>
  <si>
    <t>Lea Chen</t>
  </si>
  <si>
    <t>yeesanchen@hotmail.com</t>
  </si>
  <si>
    <t>Shannnon Pearson</t>
  </si>
  <si>
    <t>shannoncpearson@gmail.com</t>
  </si>
  <si>
    <t>timer</t>
  </si>
  <si>
    <t>White</t>
  </si>
  <si>
    <t>Kelley Polley</t>
  </si>
  <si>
    <t>kelley@polycorp.co</t>
  </si>
  <si>
    <t>Jeff Paterson</t>
  </si>
  <si>
    <t>paterson.jeff@gmail.com</t>
  </si>
  <si>
    <t>Angela Taylor</t>
  </si>
  <si>
    <t>sacmtaylor@gmail.com</t>
  </si>
  <si>
    <t>Scott Taylor</t>
  </si>
  <si>
    <t>scott4scouts@gmail.com</t>
  </si>
  <si>
    <t>Susan Wog</t>
  </si>
  <si>
    <t>tskkwog@gmail.com</t>
  </si>
  <si>
    <t>Wl</t>
  </si>
  <si>
    <t>MM</t>
  </si>
  <si>
    <t>Malcolm Binns</t>
  </si>
  <si>
    <t>malcolm.binss@utoronto.ca</t>
  </si>
  <si>
    <t>Dina Ozals</t>
  </si>
  <si>
    <t>dozols1@gmail.com</t>
  </si>
  <si>
    <t>Dina Ozols</t>
  </si>
  <si>
    <t>U of T</t>
  </si>
  <si>
    <t>Natalyia Vizgert</t>
  </si>
  <si>
    <t>Dave Shewfelt</t>
  </si>
  <si>
    <t>Jeff Holms</t>
  </si>
  <si>
    <t>shewfeltdave@gmail.com</t>
  </si>
  <si>
    <t>Karen Sargeant</t>
  </si>
  <si>
    <t>Vivian Hughsam</t>
  </si>
  <si>
    <t>vhughsam@gmail.com</t>
  </si>
  <si>
    <t>Joe Murray</t>
  </si>
  <si>
    <t>Kathy Katsiroumpas</t>
  </si>
  <si>
    <t>Anthony Moots</t>
  </si>
  <si>
    <t>Max Hollot</t>
  </si>
  <si>
    <t>Tariq Asad</t>
  </si>
  <si>
    <t>Wayne Chee</t>
  </si>
  <si>
    <t>Sharon Kiff</t>
  </si>
  <si>
    <t>Lisa Brice</t>
  </si>
  <si>
    <t>Leah Bresso</t>
  </si>
  <si>
    <t>Sharon Beason</t>
  </si>
  <si>
    <t>Paul Pasanen</t>
  </si>
  <si>
    <t>Jeff Rush</t>
  </si>
  <si>
    <t>Erika De Monte</t>
  </si>
  <si>
    <t>William Coombs</t>
  </si>
  <si>
    <t>Astrid Daigle</t>
  </si>
  <si>
    <t>Akos Prekop</t>
  </si>
  <si>
    <t>Oguzhan Gonulluoglu</t>
  </si>
  <si>
    <t>Ann Samson</t>
  </si>
  <si>
    <t>Dominique Barker</t>
  </si>
  <si>
    <t>Heather Armstrong</t>
  </si>
  <si>
    <t>Melinda Lo</t>
  </si>
  <si>
    <t>Susan Klejman</t>
  </si>
  <si>
    <t>Laura Vazquez</t>
  </si>
  <si>
    <t>Kader Kutun</t>
  </si>
  <si>
    <t>Jonathan Cescon</t>
  </si>
  <si>
    <t>Matija Bgrabovickic</t>
  </si>
  <si>
    <t>Katie Fisher</t>
  </si>
  <si>
    <t>Darby Burger</t>
  </si>
  <si>
    <t>Vera Gordienko</t>
  </si>
  <si>
    <t>Wynna Brown</t>
  </si>
  <si>
    <t>Russell Richman</t>
  </si>
  <si>
    <t>Katlena Hancock</t>
  </si>
  <si>
    <t>Russel Richman</t>
  </si>
  <si>
    <t>Donna Lee</t>
  </si>
  <si>
    <t>Simon Li</t>
  </si>
  <si>
    <t>Laura Horwitz</t>
  </si>
  <si>
    <t>Krisztina Szabo</t>
  </si>
  <si>
    <t>Elena Nicolson</t>
  </si>
  <si>
    <t>Jana Macalik</t>
  </si>
  <si>
    <t>Helen Clark</t>
  </si>
  <si>
    <t>Jianxun Han</t>
  </si>
  <si>
    <t>Tracy Kish</t>
  </si>
  <si>
    <t>Nicole Asselin</t>
  </si>
  <si>
    <t>Tarik Murat Iri</t>
  </si>
  <si>
    <t>Kathlenna Hancock</t>
  </si>
  <si>
    <t>Betty Chow</t>
  </si>
  <si>
    <t>Ruth Swern</t>
  </si>
  <si>
    <t>Matija Grabovickic</t>
  </si>
  <si>
    <t>Ramen Farood</t>
  </si>
  <si>
    <t>Beverly Conquest</t>
  </si>
  <si>
    <t>Jennifer Rashotte</t>
  </si>
  <si>
    <t>Allen Lising</t>
  </si>
  <si>
    <t>Passang Negi</t>
  </si>
  <si>
    <t>Chris Murray</t>
  </si>
  <si>
    <t>Michal Kapral</t>
  </si>
  <si>
    <t>Annika Kapral</t>
  </si>
  <si>
    <t>Claude Shiffman</t>
  </si>
  <si>
    <t>Asmeret Meharena</t>
  </si>
  <si>
    <t>David Bennett</t>
  </si>
  <si>
    <t>Sydney Selby Munro</t>
  </si>
  <si>
    <t>Christine Selby Monro</t>
  </si>
  <si>
    <t>Jonathan Box</t>
  </si>
  <si>
    <t>Kim Grootveld</t>
  </si>
  <si>
    <t>Kutun Kader</t>
  </si>
  <si>
    <t>Sara Renihan</t>
  </si>
  <si>
    <t>Carol Lancaster</t>
  </si>
  <si>
    <t>Jorge Chia</t>
  </si>
  <si>
    <t>Tim Eddis</t>
  </si>
  <si>
    <t>Nancy Tong</t>
  </si>
  <si>
    <t>Colan Lancaster</t>
  </si>
  <si>
    <t>Craig Wilson</t>
  </si>
  <si>
    <t>John McKechnie</t>
  </si>
  <si>
    <t>Tamsin Andrews</t>
  </si>
  <si>
    <t>Kirsty Andews</t>
  </si>
  <si>
    <t>Estela Vazquez</t>
  </si>
  <si>
    <t>Rachid Zarita</t>
  </si>
  <si>
    <t>Mi Ja Kang</t>
  </si>
  <si>
    <t>Nhung Tran</t>
  </si>
  <si>
    <t>Andrew Wood</t>
  </si>
  <si>
    <t>Alexander Wilson</t>
  </si>
  <si>
    <t>Moufida Massrali</t>
  </si>
  <si>
    <t>Alan Lising</t>
  </si>
  <si>
    <t>Michal Jordan-Rozwadowski</t>
  </si>
  <si>
    <t>Kadar Kutun</t>
  </si>
  <si>
    <t>Cale Searcy</t>
  </si>
  <si>
    <t>Laura Medcalf</t>
  </si>
  <si>
    <t>Carolyn Evans</t>
  </si>
  <si>
    <t>David Cescon</t>
  </si>
  <si>
    <t>Revised Feb 20</t>
  </si>
  <si>
    <t>Safety Marshall East early 8-8:55</t>
  </si>
  <si>
    <t>Safety Marshall East late 16-16:55</t>
  </si>
  <si>
    <t>14:00-15:20</t>
  </si>
  <si>
    <t>Final</t>
  </si>
  <si>
    <t xml:space="preserve">Notes: </t>
  </si>
  <si>
    <t>The grid is subject to change during the meet</t>
  </si>
  <si>
    <t>Safety Marshalls that have first shift please meet the Referees behind the blocks 10 minutes before Warm up start</t>
  </si>
  <si>
    <t>Safety Marshall West early 8:55-9:50</t>
  </si>
  <si>
    <t>Safety Marshall West late 16:55-17:50</t>
  </si>
  <si>
    <t>Senior briefing is 15 minutes after warm up start. Refs, Starters, CJE, CT/ACT, CIT, Stroke &amp; Turn and any other interested officials. Briefing will be in the meeting room down the hall from the pool office.</t>
  </si>
  <si>
    <t>General briefing is in the equipment room behind the blocks one hour before session starts</t>
  </si>
  <si>
    <t>Distance senior briefing will be one hour prior to start. General briefing 30 minutes before start.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</si>
</sst>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scheme val="minor"/>
    </font>
    <font>
      <sz val="20"/>
      <color rgb="FF000000"/>
      <name val="Calibri"/>
      <scheme val="minor"/>
    </font>
    <font>
      <sz val="12"/>
      <color theme="1"/>
      <name val="Cambria"/>
    </font>
    <font>
      <sz val="12"/>
      <color rgb="FF777777"/>
      <name val="Arial"/>
    </font>
    <font>
      <sz val="2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1" fillId="0" borderId="0" xfId="15"/>
    <xf numFmtId="0" fontId="4" fillId="0" borderId="1" xfId="0" applyFont="1" applyBorder="1"/>
    <xf numFmtId="0" fontId="4" fillId="0" borderId="0" xfId="0" applyFont="1" applyBorder="1"/>
    <xf numFmtId="0" fontId="4" fillId="2" borderId="1" xfId="0" applyFont="1" applyFill="1" applyBorder="1"/>
    <xf numFmtId="0" fontId="4" fillId="3" borderId="1" xfId="0" applyFont="1" applyFill="1" applyBorder="1"/>
    <xf numFmtId="0" fontId="5" fillId="0" borderId="0" xfId="0" applyFont="1"/>
    <xf numFmtId="0" fontId="0" fillId="0" borderId="1" xfId="0" applyBorder="1"/>
    <xf numFmtId="0" fontId="4" fillId="0" borderId="1" xfId="0" applyFont="1" applyFill="1" applyBorder="1"/>
    <xf numFmtId="0" fontId="5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Alignment="1">
      <alignment vertical="center"/>
    </xf>
    <xf numFmtId="0" fontId="1" fillId="0" borderId="0" xfId="15" applyAlignment="1">
      <alignment vertical="center"/>
    </xf>
    <xf numFmtId="0" fontId="4" fillId="0" borderId="8" xfId="0" applyFont="1" applyBorder="1"/>
    <xf numFmtId="0" fontId="4" fillId="3" borderId="6" xfId="0" applyFont="1" applyFill="1" applyBorder="1"/>
    <xf numFmtId="0" fontId="5" fillId="3" borderId="0" xfId="0" applyFont="1" applyFill="1"/>
    <xf numFmtId="0" fontId="0" fillId="4" borderId="0" xfId="0" applyFill="1"/>
    <xf numFmtId="0" fontId="4" fillId="4" borderId="1" xfId="0" applyFont="1" applyFill="1" applyBorder="1"/>
    <xf numFmtId="0" fontId="4" fillId="4" borderId="0" xfId="0" applyFont="1" applyFill="1"/>
    <xf numFmtId="0" fontId="7" fillId="4" borderId="0" xfId="0" applyFont="1" applyFill="1"/>
    <xf numFmtId="0" fontId="4" fillId="0" borderId="8" xfId="0" applyFont="1" applyFill="1" applyBorder="1"/>
    <xf numFmtId="0" fontId="4" fillId="0" borderId="0" xfId="0" applyFont="1" applyFill="1" applyBorder="1"/>
    <xf numFmtId="0" fontId="8" fillId="3" borderId="2" xfId="0" applyFont="1" applyFill="1" applyBorder="1"/>
    <xf numFmtId="0" fontId="0" fillId="3" borderId="1" xfId="0" applyFill="1" applyBorder="1"/>
    <xf numFmtId="0" fontId="4" fillId="3" borderId="0" xfId="0" applyFont="1" applyFill="1"/>
    <xf numFmtId="0" fontId="4" fillId="2" borderId="9" xfId="0" applyFont="1" applyFill="1" applyBorder="1"/>
    <xf numFmtId="0" fontId="4" fillId="2" borderId="10" xfId="0" applyFont="1" applyFill="1" applyBorder="1"/>
    <xf numFmtId="0" fontId="4" fillId="3" borderId="2" xfId="0" applyFont="1" applyFill="1" applyBorder="1"/>
    <xf numFmtId="0" fontId="4" fillId="2" borderId="7" xfId="0" applyFont="1" applyFill="1" applyBorder="1"/>
    <xf numFmtId="0" fontId="4" fillId="0" borderId="0" xfId="0" applyFont="1" applyAlignment="1"/>
    <xf numFmtId="0" fontId="0" fillId="0" borderId="0" xfId="0" applyAlignment="1"/>
  </cellXfs>
  <cellStyles count="2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9" defaultPivotStyle="PivotStyleMedium4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lgreig@gmail.com" TargetMode="External"/><Relationship Id="rId13" Type="http://schemas.openxmlformats.org/officeDocument/2006/relationships/hyperlink" Target="mailto:gaylepollock@rogers.com" TargetMode="External"/><Relationship Id="rId18" Type="http://schemas.openxmlformats.org/officeDocument/2006/relationships/hyperlink" Target="mailto:rriley@gravitassecurities.com" TargetMode="External"/><Relationship Id="rId26" Type="http://schemas.openxmlformats.org/officeDocument/2006/relationships/hyperlink" Target="mailto:paterson.jeff@gmail.com" TargetMode="External"/><Relationship Id="rId3" Type="http://schemas.openxmlformats.org/officeDocument/2006/relationships/hyperlink" Target="mailto:diane.mackenzie@dal.ca" TargetMode="External"/><Relationship Id="rId21" Type="http://schemas.openxmlformats.org/officeDocument/2006/relationships/hyperlink" Target="mailto:nady1@sympatico.ca" TargetMode="External"/><Relationship Id="rId7" Type="http://schemas.openxmlformats.org/officeDocument/2006/relationships/hyperlink" Target="mailto:natashavizgert@mail.ru" TargetMode="External"/><Relationship Id="rId12" Type="http://schemas.openxmlformats.org/officeDocument/2006/relationships/hyperlink" Target="mailto:rfillion@me.com" TargetMode="External"/><Relationship Id="rId17" Type="http://schemas.openxmlformats.org/officeDocument/2006/relationships/hyperlink" Target="mailto:susannasychan@yahoo.com.hk" TargetMode="External"/><Relationship Id="rId25" Type="http://schemas.openxmlformats.org/officeDocument/2006/relationships/hyperlink" Target="mailto:kelley@polycorp.co" TargetMode="External"/><Relationship Id="rId2" Type="http://schemas.openxmlformats.org/officeDocument/2006/relationships/hyperlink" Target="mailto:darylemartin@shaw.ca" TargetMode="External"/><Relationship Id="rId16" Type="http://schemas.openxmlformats.org/officeDocument/2006/relationships/hyperlink" Target="mailto:cristina.gandolfi@gmail.com" TargetMode="External"/><Relationship Id="rId20" Type="http://schemas.openxmlformats.org/officeDocument/2006/relationships/hyperlink" Target="mailto:sundholm@vianet.ca" TargetMode="External"/><Relationship Id="rId29" Type="http://schemas.openxmlformats.org/officeDocument/2006/relationships/hyperlink" Target="mailto:tskkwog@gmail.com" TargetMode="External"/><Relationship Id="rId1" Type="http://schemas.openxmlformats.org/officeDocument/2006/relationships/hyperlink" Target="mailto:corko@sympatico.ca" TargetMode="External"/><Relationship Id="rId6" Type="http://schemas.openxmlformats.org/officeDocument/2006/relationships/hyperlink" Target="mailto:kevinfwong@gmail.com" TargetMode="External"/><Relationship Id="rId11" Type="http://schemas.openxmlformats.org/officeDocument/2006/relationships/hyperlink" Target="mailto:pdsou1@gmail.com" TargetMode="External"/><Relationship Id="rId24" Type="http://schemas.openxmlformats.org/officeDocument/2006/relationships/hyperlink" Target="mailto:shannoncpearson@gmail.com" TargetMode="External"/><Relationship Id="rId32" Type="http://schemas.openxmlformats.org/officeDocument/2006/relationships/hyperlink" Target="mailto:shewfeltdave@gmail.com" TargetMode="External"/><Relationship Id="rId5" Type="http://schemas.openxmlformats.org/officeDocument/2006/relationships/hyperlink" Target="mailto:cmdwyer@bell.net" TargetMode="External"/><Relationship Id="rId15" Type="http://schemas.openxmlformats.org/officeDocument/2006/relationships/hyperlink" Target="mailto:gbernaar@gmail.com" TargetMode="External"/><Relationship Id="rId23" Type="http://schemas.openxmlformats.org/officeDocument/2006/relationships/hyperlink" Target="mailto:yeesanchen@hotmail.com" TargetMode="External"/><Relationship Id="rId28" Type="http://schemas.openxmlformats.org/officeDocument/2006/relationships/hyperlink" Target="mailto:scott4scouts@gmail.com" TargetMode="External"/><Relationship Id="rId10" Type="http://schemas.openxmlformats.org/officeDocument/2006/relationships/hyperlink" Target="mailto:rpaulins040@rogers.com" TargetMode="External"/><Relationship Id="rId19" Type="http://schemas.openxmlformats.org/officeDocument/2006/relationships/hyperlink" Target="mailto:skcheong@rocketmail.com" TargetMode="External"/><Relationship Id="rId31" Type="http://schemas.openxmlformats.org/officeDocument/2006/relationships/hyperlink" Target="mailto:dozols1@gmail.com" TargetMode="External"/><Relationship Id="rId4" Type="http://schemas.openxmlformats.org/officeDocument/2006/relationships/hyperlink" Target="mailto:jeff_holmes@bell.net" TargetMode="External"/><Relationship Id="rId9" Type="http://schemas.openxmlformats.org/officeDocument/2006/relationships/hyperlink" Target="mailto:sudbury1195@hotmail.com" TargetMode="External"/><Relationship Id="rId14" Type="http://schemas.openxmlformats.org/officeDocument/2006/relationships/hyperlink" Target="mailto:daolson@rogers.com" TargetMode="External"/><Relationship Id="rId22" Type="http://schemas.openxmlformats.org/officeDocument/2006/relationships/hyperlink" Target="mailto:yikhonyu@yahoo.ca" TargetMode="External"/><Relationship Id="rId27" Type="http://schemas.openxmlformats.org/officeDocument/2006/relationships/hyperlink" Target="mailto:sacmtaylor@gmail.com" TargetMode="External"/><Relationship Id="rId30" Type="http://schemas.openxmlformats.org/officeDocument/2006/relationships/hyperlink" Target="mailto:malcolm.binss@utoronto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zoomScale="50" zoomScaleNormal="50" zoomScalePageLayoutView="50" workbookViewId="0">
      <pane ySplit="4" topLeftCell="A5" activePane="bottomLeft" state="frozen"/>
      <selection pane="bottomLeft" activeCell="J88" sqref="J88"/>
    </sheetView>
  </sheetViews>
  <sheetFormatPr defaultColWidth="11.19921875" defaultRowHeight="15.6" x14ac:dyDescent="0.3"/>
  <cols>
    <col min="1" max="1" width="54.5" customWidth="1"/>
    <col min="2" max="2" width="32.296875" customWidth="1"/>
    <col min="4" max="4" width="31.296875" customWidth="1"/>
    <col min="6" max="6" width="31.69921875" customWidth="1"/>
    <col min="7" max="7" width="10.296875" customWidth="1"/>
    <col min="8" max="8" width="31.19921875" customWidth="1"/>
    <col min="9" max="9" width="10.796875" customWidth="1"/>
    <col min="10" max="10" width="31.5" customWidth="1"/>
    <col min="11" max="11" width="10.796875" customWidth="1"/>
    <col min="12" max="12" width="29.796875" customWidth="1"/>
    <col min="13" max="13" width="10.796875" customWidth="1"/>
    <col min="14" max="14" width="31.69921875" customWidth="1"/>
    <col min="15" max="15" width="26.19921875" customWidth="1"/>
  </cols>
  <sheetData>
    <row r="1" spans="1:14" ht="25.8" x14ac:dyDescent="0.5">
      <c r="A1" s="1"/>
      <c r="B1" s="1"/>
      <c r="C1" s="1"/>
      <c r="D1" s="1"/>
      <c r="E1" s="1"/>
      <c r="F1" s="1" t="s">
        <v>66</v>
      </c>
      <c r="G1" s="1"/>
      <c r="I1" s="1"/>
      <c r="J1" s="1" t="s">
        <v>256</v>
      </c>
      <c r="K1" s="1"/>
      <c r="L1" s="1" t="s">
        <v>260</v>
      </c>
      <c r="M1" s="1"/>
      <c r="N1" s="1"/>
    </row>
    <row r="2" spans="1:14" ht="25.8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5.8" x14ac:dyDescent="0.5">
      <c r="A3" s="3"/>
      <c r="B3" s="3" t="s">
        <v>63</v>
      </c>
      <c r="C3" s="3"/>
      <c r="D3" s="3" t="s">
        <v>63</v>
      </c>
      <c r="E3" s="3"/>
      <c r="F3" s="3" t="s">
        <v>64</v>
      </c>
      <c r="G3" s="3"/>
      <c r="H3" s="3" t="s">
        <v>64</v>
      </c>
      <c r="I3" s="3"/>
      <c r="J3" s="3" t="s">
        <v>65</v>
      </c>
      <c r="K3" s="3"/>
      <c r="L3" s="3" t="s">
        <v>67</v>
      </c>
      <c r="M3" s="3"/>
      <c r="N3" s="3" t="s">
        <v>65</v>
      </c>
    </row>
    <row r="4" spans="1:14" ht="25.8" x14ac:dyDescent="0.5">
      <c r="A4" s="3"/>
      <c r="B4" s="3" t="s">
        <v>0</v>
      </c>
      <c r="C4" s="3"/>
      <c r="D4" s="3" t="s">
        <v>1</v>
      </c>
      <c r="E4" s="3"/>
      <c r="F4" s="3" t="s">
        <v>0</v>
      </c>
      <c r="G4" s="3"/>
      <c r="H4" s="3" t="s">
        <v>1</v>
      </c>
      <c r="I4" s="3"/>
      <c r="J4" s="3" t="s">
        <v>0</v>
      </c>
      <c r="K4" s="3"/>
      <c r="L4" s="3" t="s">
        <v>68</v>
      </c>
      <c r="M4" s="3"/>
      <c r="N4" s="3" t="s">
        <v>1</v>
      </c>
    </row>
    <row r="5" spans="1:14" ht="25.8" x14ac:dyDescent="0.5">
      <c r="A5" s="14"/>
      <c r="B5" s="14"/>
      <c r="C5" s="14"/>
      <c r="D5" s="14"/>
      <c r="E5" s="14"/>
      <c r="F5" s="3" t="s">
        <v>44</v>
      </c>
      <c r="G5" s="14"/>
      <c r="H5" s="14"/>
      <c r="I5" s="14"/>
      <c r="J5" s="14"/>
      <c r="K5" s="14"/>
      <c r="L5" s="14"/>
      <c r="M5" s="14"/>
      <c r="N5" s="14"/>
    </row>
    <row r="6" spans="1:14" ht="25.8" x14ac:dyDescent="0.5">
      <c r="A6" s="3" t="s">
        <v>41</v>
      </c>
      <c r="B6" s="3" t="s">
        <v>43</v>
      </c>
      <c r="C6" s="3"/>
      <c r="D6" s="3" t="s">
        <v>43</v>
      </c>
      <c r="E6" s="3"/>
      <c r="F6" s="3" t="s">
        <v>43</v>
      </c>
      <c r="G6" s="3"/>
      <c r="H6" s="3" t="s">
        <v>43</v>
      </c>
      <c r="I6" s="3"/>
      <c r="J6" s="3" t="s">
        <v>43</v>
      </c>
      <c r="K6" s="3"/>
      <c r="L6" s="3" t="s">
        <v>43</v>
      </c>
      <c r="M6" s="3"/>
      <c r="N6" s="3" t="s">
        <v>43</v>
      </c>
    </row>
    <row r="7" spans="1:14" ht="25.8" x14ac:dyDescent="0.5">
      <c r="A7" s="3" t="s">
        <v>42</v>
      </c>
      <c r="B7" s="3" t="s">
        <v>62</v>
      </c>
      <c r="C7" s="3"/>
      <c r="D7" s="3" t="s">
        <v>62</v>
      </c>
      <c r="E7" s="3"/>
      <c r="F7" s="3" t="s">
        <v>62</v>
      </c>
      <c r="G7" s="3"/>
      <c r="H7" s="3" t="s">
        <v>44</v>
      </c>
      <c r="I7" s="3"/>
      <c r="J7" s="3" t="s">
        <v>44</v>
      </c>
      <c r="K7" s="3"/>
      <c r="L7" s="3" t="s">
        <v>44</v>
      </c>
      <c r="M7" s="3"/>
      <c r="N7" s="3" t="s">
        <v>44</v>
      </c>
    </row>
    <row r="8" spans="1:14" ht="25.8" x14ac:dyDescent="0.5">
      <c r="A8" s="3" t="s">
        <v>2</v>
      </c>
      <c r="B8" s="3" t="s">
        <v>44</v>
      </c>
      <c r="C8" s="3"/>
      <c r="D8" s="3" t="s">
        <v>44</v>
      </c>
      <c r="E8" s="3"/>
      <c r="F8" s="3" t="s">
        <v>77</v>
      </c>
      <c r="G8" s="3"/>
      <c r="H8" s="3" t="s">
        <v>77</v>
      </c>
      <c r="I8" s="3"/>
      <c r="J8" s="3" t="s">
        <v>133</v>
      </c>
      <c r="K8" s="3"/>
      <c r="L8" s="13"/>
      <c r="M8" s="3"/>
      <c r="N8" s="3" t="s">
        <v>133</v>
      </c>
    </row>
    <row r="9" spans="1:14" ht="25.8" x14ac:dyDescent="0.5">
      <c r="A9" s="3" t="s">
        <v>3</v>
      </c>
      <c r="B9" s="3" t="s">
        <v>75</v>
      </c>
      <c r="C9" s="3"/>
      <c r="D9" s="1" t="s">
        <v>75</v>
      </c>
      <c r="E9" s="3"/>
      <c r="F9" s="3" t="s">
        <v>129</v>
      </c>
      <c r="G9" s="3"/>
      <c r="H9" s="3" t="s">
        <v>129</v>
      </c>
      <c r="I9" s="3"/>
      <c r="J9" s="3" t="s">
        <v>81</v>
      </c>
      <c r="K9" s="4"/>
      <c r="L9" s="3" t="s">
        <v>77</v>
      </c>
      <c r="M9" s="4"/>
      <c r="N9" s="3" t="s">
        <v>81</v>
      </c>
    </row>
    <row r="10" spans="1:14" ht="25.8" x14ac:dyDescent="0.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25.8" x14ac:dyDescent="0.5">
      <c r="A11" s="3" t="s">
        <v>4</v>
      </c>
      <c r="B11" s="3" t="s">
        <v>70</v>
      </c>
      <c r="C11" s="3"/>
      <c r="D11" s="3" t="s">
        <v>70</v>
      </c>
      <c r="E11" s="3"/>
      <c r="F11" s="3" t="s">
        <v>70</v>
      </c>
      <c r="G11" s="3"/>
      <c r="H11" s="3" t="s">
        <v>70</v>
      </c>
      <c r="I11" s="3"/>
      <c r="J11" s="3" t="s">
        <v>70</v>
      </c>
      <c r="K11" s="3"/>
      <c r="L11" s="13"/>
      <c r="M11" s="3"/>
      <c r="N11" s="3" t="s">
        <v>70</v>
      </c>
    </row>
    <row r="12" spans="1:14" ht="25.8" x14ac:dyDescent="0.5">
      <c r="A12" s="3" t="s">
        <v>5</v>
      </c>
      <c r="B12" s="3" t="s">
        <v>116</v>
      </c>
      <c r="C12" s="3"/>
      <c r="D12" s="3" t="s">
        <v>116</v>
      </c>
      <c r="E12" s="3"/>
      <c r="F12" s="1" t="s">
        <v>162</v>
      </c>
      <c r="G12" s="3"/>
      <c r="H12" s="1" t="s">
        <v>162</v>
      </c>
      <c r="I12" s="3"/>
      <c r="J12" s="3" t="s">
        <v>119</v>
      </c>
      <c r="K12" s="3"/>
      <c r="L12" s="1" t="s">
        <v>75</v>
      </c>
      <c r="M12" s="3"/>
      <c r="N12" s="3" t="s">
        <v>119</v>
      </c>
    </row>
    <row r="13" spans="1:14" ht="25.8" x14ac:dyDescent="0.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25.8" x14ac:dyDescent="0.5">
      <c r="A14" s="3" t="s">
        <v>40</v>
      </c>
      <c r="B14" s="3" t="s">
        <v>136</v>
      </c>
      <c r="C14" s="3"/>
      <c r="D14" s="3" t="s">
        <v>198</v>
      </c>
      <c r="F14" s="3" t="s">
        <v>199</v>
      </c>
      <c r="G14" s="3"/>
      <c r="H14" s="3" t="s">
        <v>139</v>
      </c>
      <c r="I14" s="3"/>
      <c r="J14" s="3" t="s">
        <v>200</v>
      </c>
      <c r="K14" s="3"/>
      <c r="L14" s="3" t="s">
        <v>201</v>
      </c>
      <c r="M14" s="3"/>
      <c r="N14" s="3"/>
    </row>
    <row r="15" spans="1:14" ht="25.8" x14ac:dyDescent="0.5">
      <c r="A15" s="3" t="s">
        <v>6</v>
      </c>
      <c r="B15" s="1" t="s">
        <v>81</v>
      </c>
      <c r="C15" s="3"/>
      <c r="D15" s="7" t="s">
        <v>81</v>
      </c>
      <c r="E15" s="3"/>
      <c r="F15" s="3" t="s">
        <v>75</v>
      </c>
      <c r="G15" s="3"/>
      <c r="H15" s="3" t="s">
        <v>75</v>
      </c>
      <c r="I15" s="3"/>
      <c r="J15" s="15" t="s">
        <v>129</v>
      </c>
      <c r="K15" s="7"/>
      <c r="L15" s="3" t="s">
        <v>94</v>
      </c>
      <c r="M15" s="4"/>
      <c r="N15" s="10" t="s">
        <v>94</v>
      </c>
    </row>
    <row r="16" spans="1:14" ht="25.8" x14ac:dyDescent="0.5">
      <c r="A16" s="3" t="s">
        <v>7</v>
      </c>
      <c r="B16" s="3" t="s">
        <v>122</v>
      </c>
      <c r="C16" s="3"/>
      <c r="D16" s="3" t="s">
        <v>122</v>
      </c>
      <c r="E16" s="3"/>
      <c r="F16" s="3" t="s">
        <v>122</v>
      </c>
      <c r="G16" s="3"/>
      <c r="H16" s="3" t="s">
        <v>122</v>
      </c>
      <c r="I16" s="3"/>
      <c r="J16" s="3" t="s">
        <v>172</v>
      </c>
      <c r="K16" s="3"/>
      <c r="L16" s="3" t="s">
        <v>122</v>
      </c>
      <c r="M16" s="3"/>
      <c r="N16" s="3" t="s">
        <v>173</v>
      </c>
    </row>
    <row r="17" spans="1:14" ht="25.8" x14ac:dyDescent="0.5">
      <c r="A17" s="3" t="s">
        <v>26</v>
      </c>
      <c r="B17" s="3" t="s">
        <v>143</v>
      </c>
      <c r="C17" s="3"/>
      <c r="D17" s="3" t="s">
        <v>143</v>
      </c>
      <c r="E17" s="3"/>
      <c r="F17" s="3" t="s">
        <v>155</v>
      </c>
      <c r="G17" s="3"/>
      <c r="H17" s="3" t="s">
        <v>155</v>
      </c>
      <c r="I17" s="3"/>
      <c r="J17" s="3" t="s">
        <v>159</v>
      </c>
      <c r="K17" s="3"/>
      <c r="L17" s="3"/>
      <c r="M17" s="3"/>
      <c r="N17" s="3" t="s">
        <v>159</v>
      </c>
    </row>
    <row r="18" spans="1:14" ht="25.8" x14ac:dyDescent="0.5">
      <c r="A18" s="3" t="s">
        <v>27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13"/>
      <c r="M18" s="3"/>
      <c r="N18" s="3"/>
    </row>
    <row r="19" spans="1:14" ht="25.8" x14ac:dyDescent="0.5">
      <c r="A19" s="3" t="s">
        <v>257</v>
      </c>
      <c r="B19" s="6" t="s">
        <v>159</v>
      </c>
      <c r="C19" s="5"/>
      <c r="D19" s="6" t="s">
        <v>84</v>
      </c>
      <c r="E19" s="5"/>
      <c r="F19" s="6" t="s">
        <v>130</v>
      </c>
      <c r="G19" s="6"/>
      <c r="H19" s="6" t="s">
        <v>149</v>
      </c>
      <c r="I19" s="5"/>
      <c r="J19" s="6" t="s">
        <v>151</v>
      </c>
      <c r="K19" s="6"/>
      <c r="L19" s="28" t="s">
        <v>175</v>
      </c>
      <c r="M19" s="6"/>
      <c r="N19" s="29"/>
    </row>
    <row r="20" spans="1:14" ht="25.8" x14ac:dyDescent="0.5">
      <c r="A20" s="3" t="s">
        <v>264</v>
      </c>
      <c r="B20" s="6" t="s">
        <v>145</v>
      </c>
      <c r="C20" s="5"/>
      <c r="D20" s="6" t="s">
        <v>132</v>
      </c>
      <c r="E20" s="5"/>
      <c r="F20" s="6" t="s">
        <v>106</v>
      </c>
      <c r="G20" s="6"/>
      <c r="H20" s="6" t="s">
        <v>147</v>
      </c>
      <c r="I20" s="6"/>
      <c r="J20" s="6" t="s">
        <v>77</v>
      </c>
      <c r="K20" s="6"/>
      <c r="L20" s="33" t="s">
        <v>111</v>
      </c>
      <c r="M20" s="6"/>
      <c r="N20" s="6" t="s">
        <v>125</v>
      </c>
    </row>
    <row r="21" spans="1:14" ht="25.8" x14ac:dyDescent="0.5">
      <c r="A21" s="3" t="s">
        <v>258</v>
      </c>
      <c r="B21" s="6" t="s">
        <v>133</v>
      </c>
      <c r="C21" s="5"/>
      <c r="D21" s="6" t="s">
        <v>165</v>
      </c>
      <c r="E21" s="5"/>
      <c r="F21" s="6" t="s">
        <v>109</v>
      </c>
      <c r="G21" s="5"/>
      <c r="H21" s="30" t="s">
        <v>143</v>
      </c>
      <c r="I21" s="5"/>
      <c r="J21" s="6" t="s">
        <v>127</v>
      </c>
      <c r="K21" s="31"/>
      <c r="L21" s="5" t="s">
        <v>259</v>
      </c>
      <c r="M21" s="32"/>
      <c r="N21" s="6" t="s">
        <v>75</v>
      </c>
    </row>
    <row r="22" spans="1:14" ht="25.8" x14ac:dyDescent="0.5">
      <c r="A22" s="3" t="s">
        <v>265</v>
      </c>
      <c r="B22" s="21" t="s">
        <v>92</v>
      </c>
      <c r="C22" s="5"/>
      <c r="D22" s="6" t="s">
        <v>90</v>
      </c>
      <c r="E22" s="5"/>
      <c r="F22" s="6" t="s">
        <v>136</v>
      </c>
      <c r="G22" s="5"/>
      <c r="H22" s="6" t="s">
        <v>134</v>
      </c>
      <c r="I22" s="5"/>
      <c r="J22" s="20" t="s">
        <v>129</v>
      </c>
      <c r="K22" s="6"/>
      <c r="L22" s="34"/>
      <c r="M22" s="5"/>
      <c r="N22" s="6" t="s">
        <v>100</v>
      </c>
    </row>
    <row r="23" spans="1:14" ht="25.8" x14ac:dyDescent="0.5">
      <c r="A23" s="3" t="s">
        <v>37</v>
      </c>
      <c r="B23" s="3" t="s">
        <v>145</v>
      </c>
      <c r="C23" s="3"/>
      <c r="D23" s="3" t="s">
        <v>127</v>
      </c>
      <c r="E23" s="3"/>
      <c r="F23" s="3" t="s">
        <v>149</v>
      </c>
      <c r="G23" s="3"/>
      <c r="H23" s="3" t="s">
        <v>149</v>
      </c>
      <c r="I23" s="3"/>
      <c r="J23" s="3" t="s">
        <v>145</v>
      </c>
      <c r="K23" s="3"/>
      <c r="L23" s="3" t="s">
        <v>100</v>
      </c>
      <c r="M23" s="3"/>
      <c r="N23" s="3" t="s">
        <v>145</v>
      </c>
    </row>
    <row r="24" spans="1:14" ht="25.8" x14ac:dyDescent="0.5">
      <c r="A24" s="3" t="s">
        <v>38</v>
      </c>
      <c r="B24" s="3" t="s">
        <v>168</v>
      </c>
      <c r="C24" s="3"/>
      <c r="D24" s="3" t="s">
        <v>169</v>
      </c>
      <c r="E24" s="3"/>
      <c r="F24" s="3" t="s">
        <v>147</v>
      </c>
      <c r="G24" s="3"/>
      <c r="H24" s="3" t="s">
        <v>147</v>
      </c>
      <c r="I24" s="3"/>
      <c r="J24" s="3" t="s">
        <v>170</v>
      </c>
      <c r="K24" s="3"/>
      <c r="L24" s="3"/>
      <c r="M24" s="4"/>
      <c r="N24" s="3" t="s">
        <v>171</v>
      </c>
    </row>
    <row r="25" spans="1:14" ht="25.8" x14ac:dyDescent="0.5">
      <c r="A25" s="3" t="s">
        <v>28</v>
      </c>
      <c r="B25" s="12"/>
      <c r="C25" s="12"/>
      <c r="D25" s="12"/>
      <c r="E25" s="12"/>
      <c r="F25" s="12"/>
      <c r="G25" s="12"/>
      <c r="I25" s="12"/>
      <c r="J25" s="12"/>
      <c r="K25" s="12"/>
      <c r="L25" s="12"/>
      <c r="M25" s="12"/>
      <c r="N25" s="12"/>
    </row>
    <row r="26" spans="1:14" ht="25.8" x14ac:dyDescent="0.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25.8" x14ac:dyDescent="0.5">
      <c r="A27" s="3" t="s">
        <v>24</v>
      </c>
      <c r="B27" s="7" t="s">
        <v>92</v>
      </c>
      <c r="C27" s="19"/>
      <c r="D27" s="19" t="s">
        <v>92</v>
      </c>
      <c r="E27" s="15"/>
      <c r="F27" s="15" t="s">
        <v>92</v>
      </c>
      <c r="G27" s="15"/>
      <c r="H27" s="1" t="s">
        <v>143</v>
      </c>
      <c r="I27" s="15"/>
      <c r="J27" s="1" t="s">
        <v>75</v>
      </c>
      <c r="K27" s="1"/>
      <c r="L27" s="16"/>
      <c r="M27" s="4"/>
      <c r="N27" s="15" t="s">
        <v>129</v>
      </c>
    </row>
    <row r="28" spans="1:14" ht="25.8" x14ac:dyDescent="0.5">
      <c r="A28" s="3" t="s">
        <v>24</v>
      </c>
      <c r="B28" s="8"/>
      <c r="C28" s="8"/>
      <c r="D28" s="3" t="s">
        <v>151</v>
      </c>
      <c r="E28" s="3"/>
      <c r="F28" s="3" t="s">
        <v>143</v>
      </c>
      <c r="G28" s="3"/>
      <c r="H28" s="3" t="s">
        <v>134</v>
      </c>
      <c r="I28" s="3"/>
      <c r="J28" s="3" t="s">
        <v>111</v>
      </c>
      <c r="K28" s="3"/>
      <c r="L28" s="3" t="s">
        <v>145</v>
      </c>
      <c r="M28" s="3"/>
      <c r="N28" s="3" t="s">
        <v>111</v>
      </c>
    </row>
    <row r="29" spans="1:14" ht="25.8" x14ac:dyDescent="0.5">
      <c r="A29" s="3" t="s">
        <v>25</v>
      </c>
      <c r="B29" s="3" t="s">
        <v>159</v>
      </c>
      <c r="C29" s="3"/>
      <c r="D29" s="3" t="s">
        <v>159</v>
      </c>
      <c r="E29" s="3"/>
      <c r="F29" s="3" t="s">
        <v>127</v>
      </c>
      <c r="G29" s="3"/>
      <c r="H29" s="1" t="s">
        <v>127</v>
      </c>
      <c r="I29" s="3"/>
      <c r="J29" s="3" t="s">
        <v>143</v>
      </c>
      <c r="K29" s="3"/>
      <c r="L29" s="13"/>
      <c r="M29" s="4"/>
      <c r="N29" s="3" t="s">
        <v>75</v>
      </c>
    </row>
    <row r="30" spans="1:14" ht="25.8" x14ac:dyDescent="0.5">
      <c r="A30" s="3" t="s">
        <v>25</v>
      </c>
      <c r="C30" s="3"/>
      <c r="D30" s="3" t="s">
        <v>133</v>
      </c>
      <c r="E30" s="3"/>
      <c r="F30" s="3" t="s">
        <v>90</v>
      </c>
      <c r="G30" s="3"/>
      <c r="H30" s="3" t="s">
        <v>163</v>
      </c>
      <c r="I30" s="3"/>
      <c r="J30" s="3" t="s">
        <v>132</v>
      </c>
      <c r="K30" s="3"/>
      <c r="L30" s="3"/>
      <c r="M30" s="3"/>
      <c r="N30" s="3" t="s">
        <v>132</v>
      </c>
    </row>
    <row r="31" spans="1:14" ht="25.8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25.8" x14ac:dyDescent="0.5">
      <c r="A32" s="3" t="s">
        <v>60</v>
      </c>
      <c r="B32" s="3" t="s">
        <v>77</v>
      </c>
      <c r="C32" s="3"/>
      <c r="D32" s="3" t="s">
        <v>77</v>
      </c>
      <c r="E32" s="3"/>
      <c r="F32" s="3" t="s">
        <v>133</v>
      </c>
      <c r="G32" s="3"/>
      <c r="H32" s="3" t="s">
        <v>133</v>
      </c>
      <c r="I32" s="3"/>
      <c r="J32" s="3" t="s">
        <v>135</v>
      </c>
      <c r="K32" s="9"/>
      <c r="L32" s="13"/>
      <c r="M32" s="3"/>
      <c r="N32" s="3" t="s">
        <v>127</v>
      </c>
    </row>
    <row r="33" spans="1:14" ht="25.8" x14ac:dyDescent="0.5">
      <c r="A33" s="3" t="s">
        <v>61</v>
      </c>
      <c r="B33" s="3" t="s">
        <v>90</v>
      </c>
      <c r="C33" s="3"/>
      <c r="D33" s="3" t="s">
        <v>90</v>
      </c>
      <c r="E33" s="3"/>
      <c r="F33" s="3" t="s">
        <v>151</v>
      </c>
      <c r="G33" s="3"/>
      <c r="H33" s="3" t="s">
        <v>151</v>
      </c>
      <c r="I33" s="3"/>
      <c r="J33" s="3" t="s">
        <v>77</v>
      </c>
      <c r="K33" s="3"/>
      <c r="L33" s="13"/>
      <c r="M33" s="3"/>
      <c r="N33" s="3" t="s">
        <v>77</v>
      </c>
    </row>
    <row r="34" spans="1:14" ht="25.8" x14ac:dyDescent="0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5.8" x14ac:dyDescent="0.5">
      <c r="A35" s="3" t="s">
        <v>8</v>
      </c>
      <c r="B35" s="3"/>
      <c r="C35" s="3"/>
      <c r="D35" s="3" t="s">
        <v>197</v>
      </c>
      <c r="E35" s="3"/>
      <c r="F35" s="3" t="s">
        <v>175</v>
      </c>
      <c r="G35" s="3"/>
      <c r="H35" s="3"/>
      <c r="I35" s="3"/>
      <c r="J35" s="3"/>
      <c r="K35" s="3"/>
      <c r="L35" s="13"/>
      <c r="M35" s="3"/>
      <c r="N35" s="3" t="s">
        <v>255</v>
      </c>
    </row>
    <row r="36" spans="1:14" ht="25.8" x14ac:dyDescent="0.5">
      <c r="A36" s="3" t="s">
        <v>9</v>
      </c>
      <c r="B36" s="3" t="s">
        <v>84</v>
      </c>
      <c r="C36" s="3"/>
      <c r="D36" s="3"/>
      <c r="E36" s="3"/>
      <c r="F36" s="3" t="s">
        <v>131</v>
      </c>
      <c r="G36" s="3"/>
      <c r="H36" s="3" t="s">
        <v>165</v>
      </c>
      <c r="I36" s="3"/>
      <c r="J36" s="3"/>
      <c r="K36" s="3"/>
      <c r="L36" s="3" t="s">
        <v>230</v>
      </c>
      <c r="M36" s="3"/>
      <c r="N36" s="8"/>
    </row>
    <row r="37" spans="1:14" ht="25.8" x14ac:dyDescent="0.5">
      <c r="A37" s="3" t="s">
        <v>10</v>
      </c>
      <c r="C37" s="3"/>
      <c r="D37" s="3" t="s">
        <v>84</v>
      </c>
      <c r="E37" s="3"/>
      <c r="F37" s="27" t="s">
        <v>207</v>
      </c>
      <c r="G37" s="8"/>
      <c r="H37" s="3"/>
      <c r="I37" s="3"/>
      <c r="J37" s="3" t="s">
        <v>100</v>
      </c>
      <c r="K37" s="3"/>
      <c r="L37" s="13"/>
      <c r="M37" s="3"/>
      <c r="N37" s="3" t="s">
        <v>100</v>
      </c>
    </row>
    <row r="38" spans="1:14" ht="25.8" x14ac:dyDescent="0.5">
      <c r="A38" s="3" t="s">
        <v>11</v>
      </c>
      <c r="B38" s="3" t="s">
        <v>109</v>
      </c>
      <c r="C38" s="3"/>
      <c r="E38" s="3"/>
      <c r="F38" s="3" t="s">
        <v>130</v>
      </c>
      <c r="G38" s="3"/>
      <c r="H38" s="3" t="s">
        <v>130</v>
      </c>
      <c r="I38" s="3"/>
      <c r="J38" s="3"/>
      <c r="K38" s="3"/>
      <c r="M38" s="3"/>
      <c r="N38" s="3" t="s">
        <v>215</v>
      </c>
    </row>
    <row r="39" spans="1:14" ht="25.8" x14ac:dyDescent="0.5">
      <c r="A39" s="3" t="s">
        <v>12</v>
      </c>
      <c r="C39" s="3"/>
      <c r="D39" s="3" t="s">
        <v>132</v>
      </c>
      <c r="E39" s="3"/>
      <c r="F39" s="26" t="s">
        <v>184</v>
      </c>
      <c r="G39" s="8"/>
      <c r="H39" s="3" t="s">
        <v>106</v>
      </c>
      <c r="I39" s="3"/>
      <c r="J39" s="15" t="s">
        <v>217</v>
      </c>
      <c r="K39" s="3"/>
      <c r="L39" s="13"/>
      <c r="M39" s="3"/>
      <c r="N39" s="3"/>
    </row>
    <row r="40" spans="1:14" ht="25.8" x14ac:dyDescent="0.5">
      <c r="A40" s="3" t="s">
        <v>13</v>
      </c>
      <c r="B40" s="3" t="s">
        <v>132</v>
      </c>
      <c r="C40" s="3"/>
      <c r="D40" s="3"/>
      <c r="E40" s="3"/>
      <c r="F40" s="3" t="s">
        <v>125</v>
      </c>
      <c r="G40" s="3"/>
      <c r="I40" s="3"/>
      <c r="J40" s="3"/>
      <c r="K40" s="3"/>
      <c r="L40" s="3" t="s">
        <v>125</v>
      </c>
      <c r="M40" s="3"/>
      <c r="N40" s="3" t="s">
        <v>125</v>
      </c>
    </row>
    <row r="41" spans="1:14" ht="25.8" x14ac:dyDescent="0.5">
      <c r="A41" s="3" t="s">
        <v>14</v>
      </c>
      <c r="B41" s="3"/>
      <c r="C41" s="3"/>
      <c r="D41" s="3" t="s">
        <v>196</v>
      </c>
      <c r="E41" s="3"/>
      <c r="F41" s="3" t="s">
        <v>132</v>
      </c>
      <c r="G41" s="3"/>
      <c r="H41" s="3" t="s">
        <v>132</v>
      </c>
      <c r="I41" s="3"/>
      <c r="J41" s="3"/>
      <c r="K41" s="3"/>
      <c r="L41" s="13"/>
      <c r="M41" s="3"/>
      <c r="N41" s="3" t="s">
        <v>234</v>
      </c>
    </row>
    <row r="42" spans="1:14" ht="25.8" x14ac:dyDescent="0.5">
      <c r="A42" s="12" t="s">
        <v>15</v>
      </c>
      <c r="B42" s="3" t="s">
        <v>133</v>
      </c>
      <c r="C42" s="12"/>
      <c r="D42" s="12"/>
      <c r="E42" s="12"/>
      <c r="F42" s="12"/>
      <c r="G42" s="12"/>
      <c r="H42" s="12"/>
      <c r="I42" s="12"/>
      <c r="J42" s="12"/>
      <c r="K42" s="12"/>
      <c r="L42" s="12" t="s">
        <v>175</v>
      </c>
      <c r="M42" s="12"/>
      <c r="N42" s="12"/>
    </row>
    <row r="43" spans="1:14" ht="25.8" x14ac:dyDescent="0.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25.8" x14ac:dyDescent="0.5">
      <c r="A44" s="15" t="s">
        <v>16</v>
      </c>
      <c r="B44" s="15" t="s">
        <v>185</v>
      </c>
      <c r="C44" s="15"/>
      <c r="D44" s="15" t="s">
        <v>168</v>
      </c>
      <c r="E44" s="15"/>
      <c r="F44" s="15" t="s">
        <v>205</v>
      </c>
      <c r="G44" s="15"/>
      <c r="H44" s="1" t="s">
        <v>214</v>
      </c>
      <c r="I44" s="15"/>
      <c r="J44" s="3" t="s">
        <v>182</v>
      </c>
      <c r="K44" s="15"/>
      <c r="L44" s="16"/>
      <c r="M44" s="15"/>
      <c r="N44" s="15" t="s">
        <v>249</v>
      </c>
    </row>
    <row r="45" spans="1:14" ht="25.8" x14ac:dyDescent="0.5">
      <c r="A45" s="3" t="s">
        <v>17</v>
      </c>
      <c r="B45" s="3" t="s">
        <v>175</v>
      </c>
      <c r="C45" s="3"/>
      <c r="D45" s="3" t="s">
        <v>195</v>
      </c>
      <c r="E45" s="3"/>
      <c r="F45" s="3" t="s">
        <v>84</v>
      </c>
      <c r="G45" s="8"/>
      <c r="H45" s="3" t="s">
        <v>215</v>
      </c>
      <c r="I45" s="3"/>
      <c r="J45" s="3"/>
      <c r="K45" s="3"/>
      <c r="L45" s="3" t="s">
        <v>231</v>
      </c>
      <c r="M45" s="8"/>
      <c r="N45" s="3" t="s">
        <v>250</v>
      </c>
    </row>
    <row r="46" spans="1:14" ht="25.8" x14ac:dyDescent="0.5">
      <c r="A46" s="3" t="s">
        <v>18</v>
      </c>
      <c r="B46" s="3" t="s">
        <v>130</v>
      </c>
      <c r="C46" s="3"/>
      <c r="D46" s="1" t="s">
        <v>130</v>
      </c>
      <c r="E46" s="3"/>
      <c r="F46" s="24" t="s">
        <v>166</v>
      </c>
      <c r="G46" s="23"/>
      <c r="H46" s="24" t="s">
        <v>166</v>
      </c>
      <c r="I46" s="3"/>
      <c r="K46" s="3"/>
      <c r="L46" s="13"/>
      <c r="M46" s="3"/>
      <c r="N46" s="3" t="s">
        <v>151</v>
      </c>
    </row>
    <row r="47" spans="1:14" ht="25.8" x14ac:dyDescent="0.5">
      <c r="A47" s="3" t="s">
        <v>19</v>
      </c>
      <c r="B47" s="1" t="s">
        <v>106</v>
      </c>
      <c r="C47" s="3"/>
      <c r="D47" s="3" t="s">
        <v>106</v>
      </c>
      <c r="E47" s="3"/>
      <c r="F47" s="3" t="s">
        <v>137</v>
      </c>
      <c r="G47" s="3"/>
      <c r="H47" s="3" t="s">
        <v>175</v>
      </c>
      <c r="I47" s="3"/>
      <c r="J47" s="3" t="s">
        <v>151</v>
      </c>
      <c r="K47" s="3"/>
      <c r="L47" s="3" t="s">
        <v>232</v>
      </c>
      <c r="M47" s="3"/>
      <c r="N47" s="3" t="s">
        <v>143</v>
      </c>
    </row>
    <row r="48" spans="1:14" ht="25.8" x14ac:dyDescent="0.5">
      <c r="A48" s="3" t="s">
        <v>20</v>
      </c>
      <c r="B48" s="3" t="s">
        <v>174</v>
      </c>
      <c r="C48" s="3"/>
      <c r="D48" s="3" t="s">
        <v>165</v>
      </c>
      <c r="E48" s="3"/>
      <c r="F48" s="3" t="s">
        <v>159</v>
      </c>
      <c r="G48" s="8"/>
      <c r="H48" s="3" t="s">
        <v>159</v>
      </c>
      <c r="I48" s="3"/>
      <c r="J48" s="12" t="s">
        <v>229</v>
      </c>
      <c r="K48" s="3"/>
      <c r="L48" s="13"/>
      <c r="M48" s="3"/>
      <c r="N48" s="3" t="s">
        <v>251</v>
      </c>
    </row>
    <row r="49" spans="1:14" ht="25.8" x14ac:dyDescent="0.5">
      <c r="A49" s="3" t="s">
        <v>21</v>
      </c>
      <c r="B49" s="26" t="s">
        <v>184</v>
      </c>
      <c r="C49" s="3"/>
      <c r="D49" s="3" t="s">
        <v>175</v>
      </c>
      <c r="E49" s="3"/>
      <c r="F49" s="3" t="s">
        <v>106</v>
      </c>
      <c r="G49" s="3"/>
      <c r="H49" s="3" t="s">
        <v>196</v>
      </c>
      <c r="I49" s="3"/>
      <c r="J49" s="3"/>
      <c r="K49" s="3"/>
      <c r="L49" s="3" t="s">
        <v>233</v>
      </c>
      <c r="M49" s="3"/>
      <c r="N49" s="3" t="s">
        <v>252</v>
      </c>
    </row>
    <row r="50" spans="1:14" ht="25.8" x14ac:dyDescent="0.5">
      <c r="A50" s="3" t="s">
        <v>22</v>
      </c>
      <c r="B50" s="3" t="s">
        <v>183</v>
      </c>
      <c r="C50" s="3"/>
      <c r="D50" s="3" t="s">
        <v>193</v>
      </c>
      <c r="E50" s="3"/>
      <c r="F50" s="3" t="s">
        <v>206</v>
      </c>
      <c r="G50" s="8"/>
      <c r="H50" s="3" t="s">
        <v>216</v>
      </c>
      <c r="I50" s="3"/>
      <c r="K50" s="3"/>
      <c r="L50" s="13"/>
      <c r="M50" s="3"/>
      <c r="N50" s="3" t="s">
        <v>253</v>
      </c>
    </row>
    <row r="51" spans="1:14" ht="25.8" x14ac:dyDescent="0.5">
      <c r="A51" s="3" t="s">
        <v>23</v>
      </c>
      <c r="B51" s="3" t="s">
        <v>182</v>
      </c>
      <c r="C51" s="12"/>
      <c r="D51" s="12" t="s">
        <v>194</v>
      </c>
      <c r="E51" s="12"/>
      <c r="F51" s="12" t="s">
        <v>182</v>
      </c>
      <c r="G51" s="12"/>
      <c r="H51" s="12" t="s">
        <v>217</v>
      </c>
      <c r="I51" s="12"/>
      <c r="K51" s="12"/>
      <c r="L51" s="12" t="s">
        <v>234</v>
      </c>
      <c r="M51" s="12"/>
      <c r="N51" s="12" t="s">
        <v>254</v>
      </c>
    </row>
    <row r="52" spans="1:14" ht="25.8" x14ac:dyDescent="0.5">
      <c r="A52" s="1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ht="25.8" x14ac:dyDescent="0.5">
      <c r="A53" s="3" t="s">
        <v>29</v>
      </c>
      <c r="B53" s="15" t="s">
        <v>161</v>
      </c>
      <c r="C53" s="15"/>
      <c r="D53" s="15" t="s">
        <v>186</v>
      </c>
      <c r="E53" s="15"/>
      <c r="F53" s="15" t="s">
        <v>161</v>
      </c>
      <c r="G53" s="15"/>
      <c r="H53" s="15" t="s">
        <v>123</v>
      </c>
      <c r="I53" s="15"/>
      <c r="J53" s="15" t="s">
        <v>123</v>
      </c>
      <c r="K53" s="15"/>
      <c r="L53" s="15" t="s">
        <v>123</v>
      </c>
      <c r="M53" s="15"/>
      <c r="N53" s="15" t="s">
        <v>123</v>
      </c>
    </row>
    <row r="54" spans="1:14" ht="25.8" x14ac:dyDescent="0.5">
      <c r="A54" s="3" t="s">
        <v>29</v>
      </c>
      <c r="B54" s="3"/>
      <c r="C54" s="3"/>
      <c r="D54" s="3"/>
      <c r="E54" s="3"/>
      <c r="F54" s="3"/>
      <c r="G54" s="3"/>
      <c r="I54" s="3"/>
      <c r="J54" s="3"/>
      <c r="K54" s="3"/>
      <c r="L54" s="3" t="s">
        <v>235</v>
      </c>
      <c r="M54" s="3"/>
      <c r="N54" s="8"/>
    </row>
    <row r="55" spans="1:14" ht="25.8" x14ac:dyDescent="0.5">
      <c r="A55" s="3" t="s">
        <v>30</v>
      </c>
      <c r="B55" s="3" t="s">
        <v>181</v>
      </c>
      <c r="C55" s="3"/>
      <c r="D55" s="3" t="s">
        <v>187</v>
      </c>
      <c r="E55" s="3"/>
      <c r="F55" s="3" t="s">
        <v>202</v>
      </c>
      <c r="G55" s="3"/>
      <c r="H55" s="3" t="s">
        <v>161</v>
      </c>
      <c r="I55" s="3"/>
      <c r="J55" s="3" t="s">
        <v>218</v>
      </c>
      <c r="K55" s="3"/>
      <c r="L55" s="3" t="s">
        <v>236</v>
      </c>
      <c r="M55" s="3"/>
      <c r="N55" s="3" t="s">
        <v>202</v>
      </c>
    </row>
    <row r="56" spans="1:14" ht="25.8" x14ac:dyDescent="0.5">
      <c r="A56" s="3" t="s">
        <v>30</v>
      </c>
      <c r="B56" s="3"/>
      <c r="C56" s="3"/>
      <c r="D56" s="3"/>
      <c r="E56" s="3"/>
      <c r="G56" s="8"/>
      <c r="H56" s="3"/>
      <c r="I56" s="3"/>
      <c r="J56" s="3" t="s">
        <v>227</v>
      </c>
      <c r="K56" s="3"/>
      <c r="L56" s="3" t="s">
        <v>177</v>
      </c>
      <c r="M56" s="3"/>
      <c r="N56" s="3"/>
    </row>
    <row r="57" spans="1:14" ht="25.8" x14ac:dyDescent="0.5">
      <c r="A57" s="3" t="s">
        <v>31</v>
      </c>
      <c r="B57" s="3" t="s">
        <v>176</v>
      </c>
      <c r="C57" s="3"/>
      <c r="D57" s="3" t="s">
        <v>188</v>
      </c>
      <c r="E57" s="3"/>
      <c r="F57" s="3" t="s">
        <v>176</v>
      </c>
      <c r="G57" s="3"/>
      <c r="H57" s="3" t="s">
        <v>202</v>
      </c>
      <c r="I57" s="3"/>
      <c r="J57" s="3" t="s">
        <v>219</v>
      </c>
      <c r="K57" s="3"/>
      <c r="L57" s="3" t="s">
        <v>220</v>
      </c>
      <c r="M57" s="3"/>
      <c r="N57" s="3" t="s">
        <v>218</v>
      </c>
    </row>
    <row r="58" spans="1:14" ht="25.8" x14ac:dyDescent="0.5">
      <c r="A58" s="3" t="s">
        <v>31</v>
      </c>
      <c r="C58" s="3"/>
      <c r="D58" s="3"/>
      <c r="E58" s="3"/>
      <c r="F58" s="3" t="s">
        <v>203</v>
      </c>
      <c r="G58" s="3"/>
      <c r="H58" s="3"/>
      <c r="I58" s="3"/>
      <c r="J58" s="3" t="s">
        <v>225</v>
      </c>
      <c r="K58" s="3"/>
      <c r="L58" s="3" t="s">
        <v>237</v>
      </c>
      <c r="M58" s="3"/>
      <c r="N58" s="3"/>
    </row>
    <row r="59" spans="1:14" ht="25.8" x14ac:dyDescent="0.5">
      <c r="A59" s="3" t="s">
        <v>32</v>
      </c>
      <c r="B59" s="3" t="s">
        <v>136</v>
      </c>
      <c r="C59" s="3"/>
      <c r="D59" s="3" t="s">
        <v>139</v>
      </c>
      <c r="E59" s="3"/>
      <c r="F59" s="3" t="s">
        <v>139</v>
      </c>
      <c r="G59" s="3"/>
      <c r="H59" s="1" t="s">
        <v>212</v>
      </c>
      <c r="I59" s="3"/>
      <c r="K59" s="3"/>
      <c r="L59" s="3" t="s">
        <v>238</v>
      </c>
      <c r="M59" s="3"/>
      <c r="N59" s="3" t="s">
        <v>246</v>
      </c>
    </row>
    <row r="60" spans="1:14" ht="25.8" x14ac:dyDescent="0.5">
      <c r="A60" s="3" t="s">
        <v>32</v>
      </c>
      <c r="C60" s="3"/>
      <c r="D60" s="3"/>
      <c r="E60" s="3"/>
      <c r="F60" s="3" t="s">
        <v>204</v>
      </c>
      <c r="G60" s="3"/>
      <c r="H60" s="3" t="s">
        <v>189</v>
      </c>
      <c r="I60" s="3"/>
      <c r="J60" s="3" t="s">
        <v>180</v>
      </c>
      <c r="K60" s="3"/>
      <c r="L60" s="3" t="s">
        <v>239</v>
      </c>
      <c r="M60" s="3"/>
      <c r="N60" s="3"/>
    </row>
    <row r="61" spans="1:14" ht="25.8" x14ac:dyDescent="0.5">
      <c r="A61" s="3" t="s">
        <v>33</v>
      </c>
      <c r="B61" s="3" t="s">
        <v>177</v>
      </c>
      <c r="C61" s="3"/>
      <c r="D61" s="3" t="s">
        <v>189</v>
      </c>
      <c r="E61" s="3"/>
      <c r="F61" s="3" t="s">
        <v>178</v>
      </c>
      <c r="G61" s="3"/>
      <c r="H61" s="3" t="s">
        <v>209</v>
      </c>
      <c r="I61" s="3"/>
      <c r="J61" s="3" t="s">
        <v>221</v>
      </c>
      <c r="K61" s="3"/>
      <c r="L61" s="3" t="s">
        <v>240</v>
      </c>
      <c r="M61" s="3"/>
      <c r="N61" s="3" t="s">
        <v>245</v>
      </c>
    </row>
    <row r="62" spans="1:14" ht="25.8" x14ac:dyDescent="0.5">
      <c r="A62" s="3" t="s">
        <v>33</v>
      </c>
      <c r="B62" s="3"/>
      <c r="C62" s="3"/>
      <c r="D62" s="3"/>
      <c r="E62" s="3"/>
      <c r="F62" s="3" t="s">
        <v>181</v>
      </c>
      <c r="G62" s="3"/>
      <c r="H62" s="3" t="s">
        <v>213</v>
      </c>
      <c r="I62" s="3"/>
      <c r="K62" s="3"/>
      <c r="L62" s="3" t="s">
        <v>241</v>
      </c>
      <c r="M62" s="3"/>
      <c r="N62" s="3"/>
    </row>
    <row r="63" spans="1:14" ht="25.8" x14ac:dyDescent="0.5">
      <c r="A63" s="3" t="s">
        <v>34</v>
      </c>
      <c r="B63" s="3" t="s">
        <v>178</v>
      </c>
      <c r="C63" s="3"/>
      <c r="D63" s="3" t="s">
        <v>190</v>
      </c>
      <c r="E63" s="3"/>
      <c r="F63" s="3" t="s">
        <v>179</v>
      </c>
      <c r="G63" s="3"/>
      <c r="H63" s="3" t="s">
        <v>208</v>
      </c>
      <c r="I63" s="3"/>
      <c r="J63" s="3" t="s">
        <v>222</v>
      </c>
      <c r="K63" s="3"/>
      <c r="L63" s="3" t="s">
        <v>242</v>
      </c>
      <c r="M63" s="3"/>
      <c r="N63" s="3" t="s">
        <v>247</v>
      </c>
    </row>
    <row r="64" spans="1:14" ht="25.8" x14ac:dyDescent="0.5">
      <c r="A64" s="3" t="s">
        <v>34</v>
      </c>
      <c r="B64" s="3"/>
      <c r="C64" s="3"/>
      <c r="D64" s="3"/>
      <c r="E64" s="3"/>
      <c r="F64" s="3"/>
      <c r="G64" s="3"/>
      <c r="H64" s="3"/>
      <c r="I64" s="3"/>
      <c r="J64" s="3" t="s">
        <v>228</v>
      </c>
      <c r="K64" s="3"/>
      <c r="L64" s="3" t="s">
        <v>243</v>
      </c>
      <c r="M64" s="3"/>
      <c r="N64" s="3"/>
    </row>
    <row r="65" spans="1:14" ht="25.8" x14ac:dyDescent="0.5">
      <c r="A65" s="3" t="s">
        <v>35</v>
      </c>
      <c r="B65" s="3" t="s">
        <v>179</v>
      </c>
      <c r="C65" s="3"/>
      <c r="D65" s="3" t="s">
        <v>191</v>
      </c>
      <c r="E65" s="3"/>
      <c r="F65" s="3" t="s">
        <v>177</v>
      </c>
      <c r="G65" s="3"/>
      <c r="H65" s="3" t="s">
        <v>210</v>
      </c>
      <c r="I65" s="3"/>
      <c r="J65" s="3" t="s">
        <v>223</v>
      </c>
      <c r="K65" s="3"/>
      <c r="L65" s="3" t="s">
        <v>226</v>
      </c>
      <c r="M65" s="3"/>
      <c r="N65" s="3" t="s">
        <v>248</v>
      </c>
    </row>
    <row r="66" spans="1:14" ht="25.8" x14ac:dyDescent="0.5">
      <c r="A66" s="3" t="s">
        <v>35</v>
      </c>
      <c r="B66" s="3"/>
      <c r="C66" s="3"/>
      <c r="D66" s="3"/>
      <c r="E66" s="3"/>
      <c r="F66" s="3"/>
      <c r="G66" s="3"/>
      <c r="H66" s="3"/>
      <c r="I66" s="3"/>
      <c r="J66" s="3" t="s">
        <v>220</v>
      </c>
      <c r="K66" s="3"/>
      <c r="L66" s="3" t="s">
        <v>244</v>
      </c>
      <c r="M66" s="3"/>
      <c r="N66" s="3"/>
    </row>
    <row r="67" spans="1:14" ht="25.8" x14ac:dyDescent="0.5">
      <c r="A67" s="3" t="s">
        <v>36</v>
      </c>
      <c r="B67" s="3" t="s">
        <v>180</v>
      </c>
      <c r="C67" s="3"/>
      <c r="D67" s="3" t="s">
        <v>192</v>
      </c>
      <c r="E67" s="3"/>
      <c r="F67" s="3" t="s">
        <v>180</v>
      </c>
      <c r="G67" s="3"/>
      <c r="H67" s="3" t="s">
        <v>211</v>
      </c>
      <c r="I67" s="3"/>
      <c r="J67" s="3" t="s">
        <v>224</v>
      </c>
      <c r="K67" s="3"/>
      <c r="L67" s="3" t="s">
        <v>202</v>
      </c>
      <c r="M67" s="3"/>
      <c r="N67" s="3" t="s">
        <v>204</v>
      </c>
    </row>
    <row r="68" spans="1:14" ht="25.8" x14ac:dyDescent="0.5">
      <c r="A68" s="3" t="s">
        <v>36</v>
      </c>
      <c r="B68" s="3"/>
      <c r="C68" s="3"/>
      <c r="D68" s="3"/>
      <c r="E68" s="3"/>
      <c r="F68" s="3"/>
      <c r="G68" s="3"/>
      <c r="H68" s="3"/>
      <c r="I68" s="3"/>
      <c r="J68" s="3" t="s">
        <v>226</v>
      </c>
      <c r="K68" s="3"/>
      <c r="L68" s="3" t="s">
        <v>245</v>
      </c>
      <c r="M68" s="3"/>
      <c r="N68" s="3"/>
    </row>
    <row r="69" spans="1:14" ht="25.8" x14ac:dyDescent="0.5">
      <c r="A69" s="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25.8" x14ac:dyDescent="0.5">
      <c r="A70" s="3" t="s">
        <v>39</v>
      </c>
      <c r="B70" s="3" t="s">
        <v>160</v>
      </c>
      <c r="C70" s="3"/>
      <c r="D70" s="3" t="s">
        <v>160</v>
      </c>
      <c r="E70" s="3"/>
      <c r="F70" s="3" t="s">
        <v>160</v>
      </c>
      <c r="G70" s="8"/>
      <c r="H70" s="3" t="s">
        <v>160</v>
      </c>
      <c r="I70" s="3"/>
      <c r="J70" s="3" t="s">
        <v>160</v>
      </c>
      <c r="K70" s="3"/>
      <c r="L70" s="13"/>
      <c r="M70" s="3"/>
      <c r="N70" s="3" t="s">
        <v>160</v>
      </c>
    </row>
    <row r="71" spans="1:14" ht="25.8" x14ac:dyDescent="0.5">
      <c r="A71" s="3" t="s">
        <v>39</v>
      </c>
      <c r="B71" s="3" t="s">
        <v>160</v>
      </c>
      <c r="C71" s="3"/>
      <c r="D71" s="3" t="s">
        <v>160</v>
      </c>
      <c r="E71" s="3"/>
      <c r="F71" s="3" t="s">
        <v>160</v>
      </c>
      <c r="G71" s="3"/>
      <c r="H71" s="3" t="s">
        <v>160</v>
      </c>
      <c r="I71" s="3"/>
      <c r="J71" s="3" t="s">
        <v>160</v>
      </c>
      <c r="K71" s="3"/>
      <c r="L71" s="3" t="s">
        <v>160</v>
      </c>
      <c r="M71" s="3"/>
      <c r="N71" s="3" t="s">
        <v>160</v>
      </c>
    </row>
    <row r="72" spans="1:14" ht="25.8" x14ac:dyDescent="0.5">
      <c r="A72" s="1" t="s">
        <v>261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31.05" customHeight="1" x14ac:dyDescent="0.5">
      <c r="A73" s="35" t="s">
        <v>263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ht="31.05" customHeight="1" x14ac:dyDescent="0.5">
      <c r="A74" s="1" t="s">
        <v>262</v>
      </c>
    </row>
    <row r="75" spans="1:14" ht="31.05" customHeight="1" x14ac:dyDescent="0.5">
      <c r="A75" s="35" t="s">
        <v>266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 ht="31.05" customHeight="1" x14ac:dyDescent="0.5">
      <c r="A76" s="35" t="s">
        <v>267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 ht="31.05" customHeight="1" x14ac:dyDescent="0.5">
      <c r="A77" s="35" t="s">
        <v>268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</sheetData>
  <mergeCells count="4">
    <mergeCell ref="A73:N73"/>
    <mergeCell ref="A75:N75"/>
    <mergeCell ref="A76:N76"/>
    <mergeCell ref="A77:N77"/>
  </mergeCells>
  <phoneticPr fontId="3" type="noConversion"/>
  <printOptions headings="1"/>
  <pageMargins left="0.75" right="0.75" top="1" bottom="1" header="0.5" footer="0.5"/>
  <pageSetup scale="16" orientation="landscape" horizontalDpi="4294967292" verticalDpi="4294967292"/>
  <rowBreaks count="1" manualBreakCount="1">
    <brk id="77" max="16383" man="1"/>
  </rowBreaks>
  <colBreaks count="1" manualBreakCount="1">
    <brk id="15" max="1048575" man="1"/>
  </colBreaks>
  <extLst>
    <ext xmlns:mx="http://schemas.microsoft.com/office/mac/excel/2008/main" uri="{64002731-A6B0-56B0-2670-7721B7C09600}">
      <mx:PLV Mode="0" OnePage="0" WScale="46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0"/>
  <sheetViews>
    <sheetView topLeftCell="A5" workbookViewId="0">
      <selection activeCell="J10" sqref="J10"/>
    </sheetView>
  </sheetViews>
  <sheetFormatPr defaultColWidth="11.19921875" defaultRowHeight="15.6" x14ac:dyDescent="0.3"/>
  <cols>
    <col min="2" max="2" width="19" customWidth="1"/>
    <col min="3" max="3" width="27" customWidth="1"/>
    <col min="13" max="13" width="14.19921875" customWidth="1"/>
  </cols>
  <sheetData>
    <row r="3" spans="1:16" x14ac:dyDescent="0.3">
      <c r="B3" t="s">
        <v>45</v>
      </c>
      <c r="C3" t="s">
        <v>52</v>
      </c>
      <c r="D3" t="s">
        <v>46</v>
      </c>
      <c r="E3" t="s">
        <v>47</v>
      </c>
      <c r="F3" t="s">
        <v>48</v>
      </c>
      <c r="G3" t="s">
        <v>49</v>
      </c>
      <c r="H3" t="s">
        <v>56</v>
      </c>
      <c r="I3" t="s">
        <v>50</v>
      </c>
      <c r="J3" t="s">
        <v>69</v>
      </c>
      <c r="K3" t="s">
        <v>51</v>
      </c>
      <c r="L3" t="s">
        <v>54</v>
      </c>
      <c r="M3" t="s">
        <v>55</v>
      </c>
      <c r="O3" t="s">
        <v>57</v>
      </c>
    </row>
    <row r="5" spans="1:16" x14ac:dyDescent="0.3">
      <c r="A5">
        <v>1</v>
      </c>
      <c r="B5" t="s">
        <v>70</v>
      </c>
      <c r="C5" s="2" t="s">
        <v>71</v>
      </c>
      <c r="D5" t="s">
        <v>72</v>
      </c>
      <c r="E5" t="s">
        <v>53</v>
      </c>
      <c r="F5" t="s">
        <v>53</v>
      </c>
      <c r="G5" t="s">
        <v>53</v>
      </c>
      <c r="H5" t="s">
        <v>53</v>
      </c>
      <c r="I5" t="s">
        <v>53</v>
      </c>
      <c r="J5" t="s">
        <v>53</v>
      </c>
      <c r="K5" t="s">
        <v>53</v>
      </c>
      <c r="M5" t="s">
        <v>73</v>
      </c>
      <c r="O5" t="s">
        <v>74</v>
      </c>
    </row>
    <row r="6" spans="1:16" x14ac:dyDescent="0.3">
      <c r="A6">
        <f>SUM(A5+1)</f>
        <v>2</v>
      </c>
      <c r="B6" t="s">
        <v>75</v>
      </c>
      <c r="C6" s="2" t="s">
        <v>59</v>
      </c>
      <c r="D6" t="s">
        <v>72</v>
      </c>
      <c r="E6" t="s">
        <v>53</v>
      </c>
      <c r="F6" t="s">
        <v>53</v>
      </c>
      <c r="G6" t="s">
        <v>53</v>
      </c>
      <c r="H6" t="s">
        <v>53</v>
      </c>
      <c r="I6" t="s">
        <v>53</v>
      </c>
      <c r="J6" t="s">
        <v>53</v>
      </c>
      <c r="K6" t="s">
        <v>53</v>
      </c>
      <c r="M6" t="s">
        <v>76</v>
      </c>
      <c r="O6" t="s">
        <v>58</v>
      </c>
    </row>
    <row r="7" spans="1:16" x14ac:dyDescent="0.3">
      <c r="A7">
        <f t="shared" ref="A7:A39" si="0">SUM(A6+1)</f>
        <v>3</v>
      </c>
      <c r="B7" s="17" t="s">
        <v>77</v>
      </c>
      <c r="C7" s="2" t="s">
        <v>78</v>
      </c>
      <c r="D7" t="s">
        <v>72</v>
      </c>
      <c r="E7" t="s">
        <v>53</v>
      </c>
      <c r="F7" t="s">
        <v>53</v>
      </c>
      <c r="G7" t="s">
        <v>53</v>
      </c>
      <c r="H7" t="s">
        <v>53</v>
      </c>
      <c r="I7" t="s">
        <v>53</v>
      </c>
      <c r="J7" t="s">
        <v>53</v>
      </c>
      <c r="K7" t="s">
        <v>53</v>
      </c>
      <c r="O7" t="s">
        <v>79</v>
      </c>
    </row>
    <row r="8" spans="1:16" x14ac:dyDescent="0.3">
      <c r="A8">
        <f t="shared" si="0"/>
        <v>4</v>
      </c>
      <c r="B8" t="s">
        <v>81</v>
      </c>
      <c r="C8" s="2" t="s">
        <v>80</v>
      </c>
      <c r="D8">
        <v>5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53</v>
      </c>
      <c r="M8" t="s">
        <v>82</v>
      </c>
      <c r="O8" t="s">
        <v>58</v>
      </c>
    </row>
    <row r="9" spans="1:16" x14ac:dyDescent="0.3">
      <c r="A9">
        <f t="shared" si="0"/>
        <v>5</v>
      </c>
      <c r="B9" t="s">
        <v>84</v>
      </c>
      <c r="C9" s="2" t="s">
        <v>83</v>
      </c>
      <c r="D9">
        <v>3</v>
      </c>
      <c r="E9" t="s">
        <v>53</v>
      </c>
      <c r="F9" t="s">
        <v>53</v>
      </c>
      <c r="G9" t="s">
        <v>53</v>
      </c>
      <c r="H9" t="s">
        <v>53</v>
      </c>
      <c r="O9" t="s">
        <v>85</v>
      </c>
    </row>
    <row r="10" spans="1:16" x14ac:dyDescent="0.3">
      <c r="A10">
        <f t="shared" si="0"/>
        <v>6</v>
      </c>
      <c r="B10" t="s">
        <v>87</v>
      </c>
      <c r="C10" s="18" t="s">
        <v>86</v>
      </c>
      <c r="D10">
        <v>5</v>
      </c>
      <c r="E10" t="s">
        <v>53</v>
      </c>
      <c r="F10" t="s">
        <v>53</v>
      </c>
      <c r="G10" t="s">
        <v>53</v>
      </c>
      <c r="H10" t="s">
        <v>53</v>
      </c>
      <c r="I10" t="s">
        <v>53</v>
      </c>
      <c r="J10" t="s">
        <v>53</v>
      </c>
      <c r="K10" t="s">
        <v>53</v>
      </c>
      <c r="M10" t="s">
        <v>89</v>
      </c>
      <c r="O10" t="s">
        <v>88</v>
      </c>
    </row>
    <row r="11" spans="1:16" x14ac:dyDescent="0.3">
      <c r="A11">
        <f t="shared" si="0"/>
        <v>7</v>
      </c>
      <c r="B11" t="s">
        <v>90</v>
      </c>
      <c r="C11" s="2" t="s">
        <v>91</v>
      </c>
      <c r="D11">
        <v>5</v>
      </c>
      <c r="E11" t="s">
        <v>53</v>
      </c>
      <c r="F11" t="s">
        <v>53</v>
      </c>
      <c r="G11" t="s">
        <v>53</v>
      </c>
      <c r="H11" t="s">
        <v>53</v>
      </c>
      <c r="O11" t="s">
        <v>85</v>
      </c>
    </row>
    <row r="12" spans="1:16" x14ac:dyDescent="0.3">
      <c r="A12">
        <f t="shared" si="0"/>
        <v>8</v>
      </c>
      <c r="B12" t="s">
        <v>92</v>
      </c>
      <c r="C12" s="2" t="s">
        <v>93</v>
      </c>
      <c r="D12">
        <v>5</v>
      </c>
      <c r="E12" t="s">
        <v>53</v>
      </c>
      <c r="F12" t="s">
        <v>53</v>
      </c>
      <c r="G12" t="s">
        <v>53</v>
      </c>
      <c r="O12" t="s">
        <v>85</v>
      </c>
    </row>
    <row r="13" spans="1:16" x14ac:dyDescent="0.3">
      <c r="A13">
        <f t="shared" si="0"/>
        <v>9</v>
      </c>
      <c r="B13" t="s">
        <v>94</v>
      </c>
      <c r="C13" s="2" t="s">
        <v>95</v>
      </c>
      <c r="D13">
        <v>5</v>
      </c>
      <c r="J13" t="s">
        <v>53</v>
      </c>
      <c r="K13" t="s">
        <v>53</v>
      </c>
      <c r="M13" t="s">
        <v>6</v>
      </c>
      <c r="O13" t="s">
        <v>58</v>
      </c>
    </row>
    <row r="14" spans="1:16" x14ac:dyDescent="0.3">
      <c r="A14">
        <f t="shared" si="0"/>
        <v>10</v>
      </c>
      <c r="B14" t="s">
        <v>96</v>
      </c>
      <c r="C14" s="2" t="s">
        <v>97</v>
      </c>
      <c r="E14" t="s">
        <v>53</v>
      </c>
      <c r="G14" t="s">
        <v>53</v>
      </c>
      <c r="H14" t="s">
        <v>53</v>
      </c>
      <c r="M14" t="s">
        <v>98</v>
      </c>
      <c r="O14" t="s">
        <v>79</v>
      </c>
      <c r="P14" t="s">
        <v>142</v>
      </c>
    </row>
    <row r="15" spans="1:16" x14ac:dyDescent="0.3">
      <c r="A15">
        <f t="shared" si="0"/>
        <v>11</v>
      </c>
      <c r="B15" t="s">
        <v>44</v>
      </c>
      <c r="C15" s="2" t="s">
        <v>99</v>
      </c>
      <c r="D15" t="s">
        <v>72</v>
      </c>
      <c r="E15" t="s">
        <v>53</v>
      </c>
      <c r="F15" t="s">
        <v>53</v>
      </c>
      <c r="G15" t="s">
        <v>53</v>
      </c>
      <c r="H15" t="s">
        <v>53</v>
      </c>
      <c r="I15" t="s">
        <v>53</v>
      </c>
      <c r="J15" t="s">
        <v>53</v>
      </c>
      <c r="K15" t="s">
        <v>53</v>
      </c>
      <c r="M15" t="s">
        <v>76</v>
      </c>
      <c r="O15" t="s">
        <v>88</v>
      </c>
    </row>
    <row r="16" spans="1:16" x14ac:dyDescent="0.3">
      <c r="A16">
        <f t="shared" si="0"/>
        <v>12</v>
      </c>
      <c r="B16" t="s">
        <v>100</v>
      </c>
      <c r="C16" s="2" t="s">
        <v>101</v>
      </c>
      <c r="D16">
        <v>3</v>
      </c>
      <c r="I16" t="s">
        <v>53</v>
      </c>
      <c r="J16" t="s">
        <v>53</v>
      </c>
      <c r="K16" t="s">
        <v>53</v>
      </c>
      <c r="O16" t="s">
        <v>79</v>
      </c>
    </row>
    <row r="17" spans="1:16" x14ac:dyDescent="0.3">
      <c r="A17">
        <f t="shared" si="0"/>
        <v>13</v>
      </c>
      <c r="B17" t="s">
        <v>102</v>
      </c>
      <c r="C17" s="2" t="s">
        <v>103</v>
      </c>
      <c r="D17" t="s">
        <v>72</v>
      </c>
      <c r="G17" t="s">
        <v>53</v>
      </c>
      <c r="H17" t="s">
        <v>53</v>
      </c>
      <c r="I17" t="s">
        <v>53</v>
      </c>
      <c r="J17" t="s">
        <v>53</v>
      </c>
      <c r="K17" t="s">
        <v>53</v>
      </c>
      <c r="M17" t="s">
        <v>76</v>
      </c>
      <c r="O17" t="s">
        <v>85</v>
      </c>
    </row>
    <row r="18" spans="1:16" x14ac:dyDescent="0.3">
      <c r="A18">
        <f t="shared" si="0"/>
        <v>14</v>
      </c>
      <c r="B18" t="s">
        <v>104</v>
      </c>
      <c r="C18" s="2" t="s">
        <v>105</v>
      </c>
      <c r="D18">
        <v>4</v>
      </c>
      <c r="E18" t="s">
        <v>53</v>
      </c>
      <c r="F18" t="s">
        <v>53</v>
      </c>
      <c r="G18" t="s">
        <v>53</v>
      </c>
      <c r="H18" t="s">
        <v>53</v>
      </c>
      <c r="O18" t="s">
        <v>88</v>
      </c>
    </row>
    <row r="19" spans="1:16" x14ac:dyDescent="0.3">
      <c r="A19">
        <f t="shared" si="0"/>
        <v>15</v>
      </c>
      <c r="B19" t="s">
        <v>106</v>
      </c>
      <c r="C19" s="2" t="s">
        <v>107</v>
      </c>
      <c r="D19">
        <v>4</v>
      </c>
      <c r="E19" t="s">
        <v>53</v>
      </c>
      <c r="F19" t="s">
        <v>53</v>
      </c>
      <c r="G19" t="s">
        <v>53</v>
      </c>
      <c r="H19" t="s">
        <v>53</v>
      </c>
      <c r="M19" t="s">
        <v>108</v>
      </c>
      <c r="O19" t="s">
        <v>58</v>
      </c>
    </row>
    <row r="20" spans="1:16" x14ac:dyDescent="0.3">
      <c r="A20">
        <f t="shared" si="0"/>
        <v>16</v>
      </c>
      <c r="B20" t="s">
        <v>109</v>
      </c>
      <c r="C20" s="2" t="s">
        <v>110</v>
      </c>
      <c r="D20">
        <v>3</v>
      </c>
      <c r="E20" t="s">
        <v>53</v>
      </c>
      <c r="G20" t="s">
        <v>53</v>
      </c>
      <c r="O20" t="s">
        <v>74</v>
      </c>
    </row>
    <row r="21" spans="1:16" x14ac:dyDescent="0.3">
      <c r="A21">
        <f t="shared" si="0"/>
        <v>17</v>
      </c>
      <c r="B21" t="s">
        <v>111</v>
      </c>
      <c r="C21" s="2" t="s">
        <v>112</v>
      </c>
      <c r="D21">
        <v>4</v>
      </c>
      <c r="J21" t="s">
        <v>53</v>
      </c>
      <c r="K21" t="s">
        <v>53</v>
      </c>
      <c r="O21" t="s">
        <v>88</v>
      </c>
    </row>
    <row r="22" spans="1:16" x14ac:dyDescent="0.3">
      <c r="A22">
        <f t="shared" si="0"/>
        <v>18</v>
      </c>
      <c r="B22" t="s">
        <v>113</v>
      </c>
      <c r="C22" s="2" t="s">
        <v>114</v>
      </c>
      <c r="D22">
        <v>4</v>
      </c>
      <c r="E22" t="s">
        <v>53</v>
      </c>
      <c r="F22" t="s">
        <v>53</v>
      </c>
      <c r="G22" t="s">
        <v>53</v>
      </c>
      <c r="H22" t="s">
        <v>53</v>
      </c>
      <c r="I22" t="s">
        <v>53</v>
      </c>
      <c r="J22" t="s">
        <v>53</v>
      </c>
      <c r="K22" t="s">
        <v>53</v>
      </c>
      <c r="M22" t="s">
        <v>115</v>
      </c>
      <c r="O22" t="s">
        <v>79</v>
      </c>
    </row>
    <row r="23" spans="1:16" x14ac:dyDescent="0.3">
      <c r="A23">
        <f t="shared" si="0"/>
        <v>19</v>
      </c>
      <c r="B23" t="s">
        <v>116</v>
      </c>
      <c r="C23" s="2" t="s">
        <v>118</v>
      </c>
      <c r="D23">
        <v>5</v>
      </c>
      <c r="E23" t="s">
        <v>53</v>
      </c>
      <c r="F23" t="s">
        <v>53</v>
      </c>
      <c r="M23" t="s">
        <v>117</v>
      </c>
      <c r="O23" t="s">
        <v>85</v>
      </c>
    </row>
    <row r="24" spans="1:16" x14ac:dyDescent="0.3">
      <c r="A24">
        <f t="shared" si="0"/>
        <v>20</v>
      </c>
      <c r="B24" t="s">
        <v>119</v>
      </c>
      <c r="C24" s="2" t="s">
        <v>120</v>
      </c>
      <c r="D24">
        <v>5</v>
      </c>
      <c r="E24" t="s">
        <v>53</v>
      </c>
      <c r="F24" t="s">
        <v>53</v>
      </c>
      <c r="G24" t="s">
        <v>53</v>
      </c>
      <c r="H24" t="s">
        <v>53</v>
      </c>
      <c r="I24" t="s">
        <v>53</v>
      </c>
      <c r="J24" t="s">
        <v>53</v>
      </c>
      <c r="K24" t="s">
        <v>53</v>
      </c>
      <c r="M24" t="s">
        <v>117</v>
      </c>
      <c r="O24" t="s">
        <v>121</v>
      </c>
    </row>
    <row r="25" spans="1:16" x14ac:dyDescent="0.3">
      <c r="A25">
        <f t="shared" si="0"/>
        <v>21</v>
      </c>
      <c r="B25" t="s">
        <v>43</v>
      </c>
      <c r="C25" s="2"/>
      <c r="O25" t="s">
        <v>58</v>
      </c>
    </row>
    <row r="26" spans="1:16" x14ac:dyDescent="0.3">
      <c r="A26">
        <f t="shared" si="0"/>
        <v>22</v>
      </c>
      <c r="B26" t="s">
        <v>122</v>
      </c>
      <c r="C26" s="2"/>
      <c r="O26" t="s">
        <v>58</v>
      </c>
    </row>
    <row r="27" spans="1:16" x14ac:dyDescent="0.3">
      <c r="A27">
        <f t="shared" si="0"/>
        <v>23</v>
      </c>
      <c r="B27" t="s">
        <v>123</v>
      </c>
      <c r="C27" s="2" t="s">
        <v>124</v>
      </c>
      <c r="D27">
        <v>2</v>
      </c>
      <c r="H27" t="s">
        <v>53</v>
      </c>
      <c r="I27" t="s">
        <v>53</v>
      </c>
      <c r="J27" t="s">
        <v>53</v>
      </c>
      <c r="K27" t="s">
        <v>53</v>
      </c>
      <c r="O27" t="s">
        <v>85</v>
      </c>
      <c r="P27" t="s">
        <v>142</v>
      </c>
    </row>
    <row r="28" spans="1:16" x14ac:dyDescent="0.3">
      <c r="A28">
        <f t="shared" si="0"/>
        <v>24</v>
      </c>
      <c r="B28" t="s">
        <v>125</v>
      </c>
      <c r="C28" s="2" t="s">
        <v>126</v>
      </c>
      <c r="D28">
        <v>3</v>
      </c>
      <c r="H28" t="s">
        <v>53</v>
      </c>
      <c r="I28" t="s">
        <v>53</v>
      </c>
      <c r="J28" t="s">
        <v>53</v>
      </c>
      <c r="K28" t="s">
        <v>53</v>
      </c>
      <c r="O28" t="s">
        <v>85</v>
      </c>
    </row>
    <row r="29" spans="1:16" x14ac:dyDescent="0.3">
      <c r="A29">
        <f t="shared" si="0"/>
        <v>25</v>
      </c>
      <c r="B29" t="s">
        <v>127</v>
      </c>
      <c r="C29" s="2" t="s">
        <v>128</v>
      </c>
      <c r="D29">
        <v>5</v>
      </c>
      <c r="F29" t="s">
        <v>53</v>
      </c>
      <c r="G29" t="s">
        <v>53</v>
      </c>
      <c r="H29" t="s">
        <v>53</v>
      </c>
      <c r="I29" t="s">
        <v>53</v>
      </c>
      <c r="J29" t="s">
        <v>53</v>
      </c>
      <c r="K29" t="s">
        <v>53</v>
      </c>
      <c r="O29" t="s">
        <v>58</v>
      </c>
    </row>
    <row r="30" spans="1:16" x14ac:dyDescent="0.3">
      <c r="A30">
        <f t="shared" si="0"/>
        <v>26</v>
      </c>
      <c r="B30" t="s">
        <v>151</v>
      </c>
      <c r="C30" s="2" t="s">
        <v>152</v>
      </c>
      <c r="D30">
        <v>5</v>
      </c>
      <c r="F30" t="s">
        <v>53</v>
      </c>
      <c r="G30" t="s">
        <v>53</v>
      </c>
      <c r="H30" t="s">
        <v>53</v>
      </c>
      <c r="I30" t="s">
        <v>53</v>
      </c>
      <c r="K30" t="s">
        <v>53</v>
      </c>
      <c r="O30" t="s">
        <v>74</v>
      </c>
    </row>
    <row r="31" spans="1:16" x14ac:dyDescent="0.3">
      <c r="A31">
        <f t="shared" si="0"/>
        <v>27</v>
      </c>
      <c r="B31" t="s">
        <v>136</v>
      </c>
      <c r="C31" s="2" t="s">
        <v>140</v>
      </c>
      <c r="D31">
        <v>3</v>
      </c>
      <c r="E31" t="s">
        <v>53</v>
      </c>
      <c r="F31" t="s">
        <v>53</v>
      </c>
      <c r="G31" t="s">
        <v>53</v>
      </c>
      <c r="H31" t="s">
        <v>53</v>
      </c>
      <c r="M31" t="s">
        <v>141</v>
      </c>
      <c r="O31" t="s">
        <v>79</v>
      </c>
      <c r="P31" t="s">
        <v>142</v>
      </c>
    </row>
    <row r="32" spans="1:16" x14ac:dyDescent="0.3">
      <c r="A32">
        <f t="shared" si="0"/>
        <v>28</v>
      </c>
      <c r="B32" t="s">
        <v>137</v>
      </c>
      <c r="C32" s="2" t="s">
        <v>138</v>
      </c>
      <c r="D32">
        <v>4</v>
      </c>
      <c r="G32" t="s">
        <v>53</v>
      </c>
      <c r="O32" t="s">
        <v>79</v>
      </c>
    </row>
    <row r="33" spans="1:16" x14ac:dyDescent="0.3">
      <c r="A33">
        <f t="shared" si="0"/>
        <v>29</v>
      </c>
      <c r="B33" t="s">
        <v>143</v>
      </c>
      <c r="C33" s="2" t="s">
        <v>144</v>
      </c>
      <c r="D33">
        <v>5</v>
      </c>
      <c r="E33" t="s">
        <v>53</v>
      </c>
      <c r="F33" t="s">
        <v>53</v>
      </c>
      <c r="G33" t="s">
        <v>53</v>
      </c>
      <c r="H33" t="s">
        <v>53</v>
      </c>
      <c r="I33" t="s">
        <v>53</v>
      </c>
      <c r="K33" t="s">
        <v>53</v>
      </c>
      <c r="O33" t="s">
        <v>79</v>
      </c>
    </row>
    <row r="34" spans="1:16" x14ac:dyDescent="0.3">
      <c r="A34">
        <f t="shared" si="0"/>
        <v>30</v>
      </c>
      <c r="B34" t="s">
        <v>145</v>
      </c>
      <c r="C34" s="2" t="s">
        <v>146</v>
      </c>
      <c r="D34">
        <v>3</v>
      </c>
      <c r="I34" t="s">
        <v>53</v>
      </c>
      <c r="K34" t="s">
        <v>53</v>
      </c>
      <c r="M34" t="s">
        <v>37</v>
      </c>
      <c r="O34" t="s">
        <v>58</v>
      </c>
    </row>
    <row r="35" spans="1:16" x14ac:dyDescent="0.3">
      <c r="A35">
        <f t="shared" si="0"/>
        <v>31</v>
      </c>
      <c r="B35" t="s">
        <v>147</v>
      </c>
      <c r="C35" s="2" t="s">
        <v>148</v>
      </c>
      <c r="D35">
        <v>4</v>
      </c>
      <c r="G35" t="s">
        <v>53</v>
      </c>
      <c r="H35" t="s">
        <v>53</v>
      </c>
      <c r="O35" t="s">
        <v>121</v>
      </c>
      <c r="P35" t="s">
        <v>142</v>
      </c>
    </row>
    <row r="36" spans="1:16" x14ac:dyDescent="0.3">
      <c r="A36">
        <f t="shared" si="0"/>
        <v>32</v>
      </c>
      <c r="B36" t="s">
        <v>149</v>
      </c>
      <c r="C36" s="2" t="s">
        <v>150</v>
      </c>
      <c r="D36">
        <v>4</v>
      </c>
      <c r="G36" t="s">
        <v>53</v>
      </c>
      <c r="H36" t="s">
        <v>53</v>
      </c>
      <c r="O36" t="s">
        <v>58</v>
      </c>
      <c r="P36" t="s">
        <v>142</v>
      </c>
    </row>
    <row r="37" spans="1:16" x14ac:dyDescent="0.3">
      <c r="A37">
        <f t="shared" si="0"/>
        <v>33</v>
      </c>
      <c r="B37" t="s">
        <v>155</v>
      </c>
      <c r="C37" s="2" t="s">
        <v>156</v>
      </c>
      <c r="D37">
        <v>4</v>
      </c>
      <c r="G37" t="s">
        <v>53</v>
      </c>
      <c r="H37" t="s">
        <v>53</v>
      </c>
      <c r="O37" t="s">
        <v>154</v>
      </c>
    </row>
    <row r="38" spans="1:16" x14ac:dyDescent="0.3">
      <c r="A38">
        <f t="shared" si="0"/>
        <v>34</v>
      </c>
      <c r="B38" t="s">
        <v>157</v>
      </c>
      <c r="C38" s="2" t="s">
        <v>158</v>
      </c>
      <c r="D38">
        <v>4</v>
      </c>
      <c r="E38" t="s">
        <v>53</v>
      </c>
      <c r="F38" t="s">
        <v>53</v>
      </c>
      <c r="G38" t="s">
        <v>53</v>
      </c>
      <c r="H38" t="s">
        <v>53</v>
      </c>
      <c r="I38" t="s">
        <v>53</v>
      </c>
      <c r="J38" t="s">
        <v>53</v>
      </c>
      <c r="K38" t="s">
        <v>53</v>
      </c>
    </row>
    <row r="39" spans="1:16" x14ac:dyDescent="0.3">
      <c r="A39">
        <f t="shared" si="0"/>
        <v>35</v>
      </c>
      <c r="B39" t="s">
        <v>162</v>
      </c>
      <c r="C39" s="2" t="s">
        <v>164</v>
      </c>
      <c r="D39" t="s">
        <v>72</v>
      </c>
      <c r="G39" t="s">
        <v>53</v>
      </c>
      <c r="H39" t="s">
        <v>53</v>
      </c>
      <c r="O39" t="s">
        <v>58</v>
      </c>
    </row>
    <row r="40" spans="1:16" x14ac:dyDescent="0.3">
      <c r="B40" s="22" t="s">
        <v>166</v>
      </c>
      <c r="C40" s="25" t="s">
        <v>167</v>
      </c>
      <c r="D40" s="22">
        <v>5</v>
      </c>
      <c r="E40" s="22"/>
      <c r="F40" s="22"/>
      <c r="G40" s="22" t="s">
        <v>53</v>
      </c>
      <c r="H40" s="22" t="s">
        <v>53</v>
      </c>
    </row>
  </sheetData>
  <phoneticPr fontId="3" type="noConversion"/>
  <hyperlinks>
    <hyperlink ref="C6" r:id="rId1"/>
    <hyperlink ref="C7" r:id="rId2"/>
    <hyperlink ref="C10" r:id="rId3"/>
    <hyperlink ref="C11" r:id="rId4"/>
    <hyperlink ref="C12" r:id="rId5"/>
    <hyperlink ref="C13" r:id="rId6"/>
    <hyperlink ref="C14" r:id="rId7"/>
    <hyperlink ref="C8" r:id="rId8"/>
    <hyperlink ref="C9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7" r:id="rId20"/>
    <hyperlink ref="C28" r:id="rId21"/>
    <hyperlink ref="C29" r:id="rId22"/>
    <hyperlink ref="C32" r:id="rId23"/>
    <hyperlink ref="C31" r:id="rId24"/>
    <hyperlink ref="C33" r:id="rId25"/>
    <hyperlink ref="C34" r:id="rId26"/>
    <hyperlink ref="C35" r:id="rId27"/>
    <hyperlink ref="C36" r:id="rId28"/>
    <hyperlink ref="C30" r:id="rId29"/>
    <hyperlink ref="C37" r:id="rId30"/>
    <hyperlink ref="C38" r:id="rId31"/>
    <hyperlink ref="C39" r:id="rId32"/>
  </hyperlinks>
  <pageMargins left="0.75" right="0.75" top="1" bottom="1" header="0.5" footer="0.5"/>
  <pageSetup scale="67" orientation="landscape" horizontalDpi="4294967292" verticalDpi="4294967292"/>
  <colBreaks count="1" manualBreakCount="1">
    <brk id="13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2"/>
  <sheetViews>
    <sheetView workbookViewId="0">
      <selection activeCell="F26" sqref="F26"/>
    </sheetView>
  </sheetViews>
  <sheetFormatPr defaultColWidth="11.19921875" defaultRowHeight="15.6" x14ac:dyDescent="0.3"/>
  <sheetData>
    <row r="5" spans="1:5" x14ac:dyDescent="0.3">
      <c r="A5" t="s">
        <v>74</v>
      </c>
      <c r="B5">
        <v>3</v>
      </c>
      <c r="C5">
        <f>(B5/29)</f>
        <v>0.10344827586206896</v>
      </c>
      <c r="D5">
        <f>(C5*90)</f>
        <v>9.3103448275862064</v>
      </c>
      <c r="E5">
        <v>10</v>
      </c>
    </row>
    <row r="6" spans="1:5" x14ac:dyDescent="0.3">
      <c r="A6" t="s">
        <v>79</v>
      </c>
      <c r="B6">
        <v>6</v>
      </c>
      <c r="C6">
        <f t="shared" ref="C6:C12" si="0">(B6/29)</f>
        <v>0.20689655172413793</v>
      </c>
      <c r="D6">
        <f t="shared" ref="D6:D11" si="1">(C6*90)</f>
        <v>18.620689655172413</v>
      </c>
      <c r="E6">
        <v>18</v>
      </c>
    </row>
    <row r="7" spans="1:5" x14ac:dyDescent="0.3">
      <c r="A7" t="s">
        <v>153</v>
      </c>
      <c r="B7">
        <v>4</v>
      </c>
      <c r="C7">
        <f t="shared" si="0"/>
        <v>0.13793103448275862</v>
      </c>
      <c r="D7">
        <f t="shared" si="1"/>
        <v>12.413793103448276</v>
      </c>
      <c r="E7">
        <v>12</v>
      </c>
    </row>
    <row r="8" spans="1:5" x14ac:dyDescent="0.3">
      <c r="A8" t="s">
        <v>121</v>
      </c>
      <c r="B8">
        <v>1</v>
      </c>
      <c r="C8">
        <f t="shared" si="0"/>
        <v>3.4482758620689655E-2</v>
      </c>
      <c r="D8">
        <f t="shared" si="1"/>
        <v>3.103448275862069</v>
      </c>
      <c r="E8">
        <v>3</v>
      </c>
    </row>
    <row r="9" spans="1:5" x14ac:dyDescent="0.3">
      <c r="A9" t="s">
        <v>154</v>
      </c>
      <c r="B9">
        <v>1</v>
      </c>
      <c r="C9">
        <f t="shared" si="0"/>
        <v>3.4482758620689655E-2</v>
      </c>
      <c r="D9">
        <f t="shared" si="1"/>
        <v>3.103448275862069</v>
      </c>
      <c r="E9">
        <v>3</v>
      </c>
    </row>
    <row r="10" spans="1:5" x14ac:dyDescent="0.3">
      <c r="A10" t="s">
        <v>58</v>
      </c>
      <c r="B10">
        <v>8</v>
      </c>
      <c r="C10">
        <f t="shared" si="0"/>
        <v>0.27586206896551724</v>
      </c>
      <c r="D10">
        <f t="shared" si="1"/>
        <v>24.827586206896552</v>
      </c>
      <c r="E10">
        <v>25</v>
      </c>
    </row>
    <row r="11" spans="1:5" x14ac:dyDescent="0.3">
      <c r="A11" t="s">
        <v>85</v>
      </c>
      <c r="B11">
        <v>6</v>
      </c>
      <c r="C11">
        <f t="shared" si="0"/>
        <v>0.20689655172413793</v>
      </c>
      <c r="D11">
        <f t="shared" si="1"/>
        <v>18.620689655172413</v>
      </c>
      <c r="E11">
        <v>19</v>
      </c>
    </row>
    <row r="12" spans="1:5" x14ac:dyDescent="0.3">
      <c r="B12">
        <f>SUM(B5:B11)</f>
        <v>29</v>
      </c>
      <c r="C12">
        <f t="shared" si="0"/>
        <v>1</v>
      </c>
      <c r="D12">
        <f>SUM(D5:D11)</f>
        <v>90</v>
      </c>
      <c r="E12">
        <f>SUM(E5:E11)</f>
        <v>90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Will Burwell Photography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Burwell</dc:creator>
  <cp:lastModifiedBy>Owner</cp:lastModifiedBy>
  <cp:lastPrinted>2018-02-12T21:16:47Z</cp:lastPrinted>
  <dcterms:created xsi:type="dcterms:W3CDTF">2016-11-29T14:28:51Z</dcterms:created>
  <dcterms:modified xsi:type="dcterms:W3CDTF">2018-02-21T01:50:14Z</dcterms:modified>
</cp:coreProperties>
</file>