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hnmcleod/Dropbox/2020-2021/Administration/Board of Directors/Budget/"/>
    </mc:Choice>
  </mc:AlternateContent>
  <xr:revisionPtr revIDLastSave="0" documentId="13_ncr:1_{799230A3-AB51-5948-BE85-C556D355E773}" xr6:coauthVersionLast="36" xr6:coauthVersionMax="36" xr10:uidLastSave="{00000000-0000-0000-0000-000000000000}"/>
  <bookViews>
    <workbookView xWindow="0" yWindow="0" windowWidth="25600" windowHeight="16000" xr2:uid="{88036C3E-CF5E-1441-B877-B1BEA305052E}"/>
  </bookViews>
  <sheets>
    <sheet name="Program fee structure" sheetId="4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4" l="1"/>
  <c r="I14" i="4"/>
  <c r="H14" i="4"/>
  <c r="G14" i="4"/>
  <c r="F14" i="4"/>
  <c r="E14" i="4"/>
  <c r="D14" i="4"/>
  <c r="C14" i="4"/>
  <c r="D10" i="4" l="1"/>
  <c r="D9" i="4"/>
  <c r="D8" i="4"/>
  <c r="D7" i="4"/>
  <c r="D6" i="4"/>
  <c r="D5" i="4"/>
  <c r="J18" i="4" l="1"/>
  <c r="F18" i="4"/>
  <c r="I18" i="4"/>
  <c r="E18" i="4"/>
  <c r="C18" i="4"/>
  <c r="H18" i="4"/>
  <c r="D18" i="4"/>
  <c r="G18" i="4"/>
  <c r="I15" i="4"/>
  <c r="E15" i="4"/>
  <c r="H15" i="4"/>
  <c r="D15" i="4"/>
  <c r="J15" i="4"/>
  <c r="F15" i="4"/>
  <c r="G15" i="4"/>
  <c r="C15" i="4"/>
  <c r="H16" i="4"/>
  <c r="D16" i="4"/>
  <c r="G16" i="4"/>
  <c r="C16" i="4"/>
  <c r="I16" i="4"/>
  <c r="E16" i="4"/>
  <c r="J16" i="4"/>
  <c r="F16" i="4"/>
  <c r="G17" i="4"/>
  <c r="C17" i="4"/>
  <c r="J17" i="4"/>
  <c r="F17" i="4"/>
  <c r="H17" i="4"/>
  <c r="D17" i="4"/>
  <c r="I17" i="4"/>
  <c r="E17" i="4"/>
  <c r="I10" i="4"/>
  <c r="J10" i="4" s="1"/>
  <c r="I9" i="4"/>
  <c r="J9" i="4" s="1"/>
  <c r="I8" i="4" l="1"/>
  <c r="B18" i="4" s="1"/>
  <c r="I7" i="4"/>
  <c r="B17" i="4" s="1"/>
  <c r="I5" i="4"/>
  <c r="B15" i="4" s="1"/>
  <c r="J7" i="4" l="1"/>
  <c r="J5" i="4"/>
  <c r="J8" i="4"/>
  <c r="I6" i="4"/>
  <c r="I4" i="4"/>
  <c r="B14" i="4" s="1"/>
  <c r="J6" i="4" l="1"/>
  <c r="B16" i="4"/>
  <c r="J4" i="4"/>
</calcChain>
</file>

<file path=xl/sharedStrings.xml><?xml version="1.0" encoding="utf-8"?>
<sst xmlns="http://schemas.openxmlformats.org/spreadsheetml/2006/main" count="59" uniqueCount="33">
  <si>
    <t>var.</t>
  </si>
  <si>
    <t># of weeks</t>
  </si>
  <si>
    <r>
      <rPr>
        <b/>
        <i/>
        <sz val="12"/>
        <color theme="1"/>
        <rFont val="Calibri"/>
        <family val="2"/>
        <scheme val="minor"/>
      </rPr>
      <t>YMCA membership</t>
    </r>
    <r>
      <rPr>
        <i/>
        <sz val="12"/>
        <color theme="1"/>
        <rFont val="Calibri"/>
        <family val="2"/>
        <scheme val="minor"/>
      </rPr>
      <t xml:space="preserve"> - all participants are expected to be members of the YMCA and this cost is simply here to assist with budgeting.  The club does not collect this fee</t>
    </r>
  </si>
  <si>
    <t>VARSITY</t>
  </si>
  <si>
    <t>AFFILIATED</t>
  </si>
  <si>
    <t>N/A</t>
  </si>
  <si>
    <t>MONTHLY PAYMENT PLAN</t>
  </si>
  <si>
    <t>REFUNDABLE FEES</t>
  </si>
  <si>
    <t>NON_REFUNDABLE FEES</t>
  </si>
  <si>
    <t>TOTAL COST</t>
  </si>
  <si>
    <t>TOTAL</t>
  </si>
  <si>
    <t>FUNDRAISING</t>
  </si>
  <si>
    <t>SOCIAL</t>
  </si>
  <si>
    <t>EQUIPMENT</t>
  </si>
  <si>
    <t>GROUP</t>
  </si>
  <si>
    <t>Y MEMBERSHIP*</t>
  </si>
  <si>
    <t>SWON/SNC</t>
  </si>
  <si>
    <r>
      <rPr>
        <b/>
        <i/>
        <sz val="12"/>
        <color theme="1"/>
        <rFont val="Calibri"/>
        <family val="2"/>
        <scheme val="minor"/>
      </rPr>
      <t>TRAINING FEES</t>
    </r>
    <r>
      <rPr>
        <i/>
        <sz val="12"/>
        <color theme="1"/>
        <rFont val="Calibri"/>
        <family val="2"/>
        <scheme val="minor"/>
      </rPr>
      <t xml:space="preserve"> - constitute all costs related to the actual program (coaching, clinics, camps, administration, coaches travel, etc)</t>
    </r>
  </si>
  <si>
    <r>
      <rPr>
        <b/>
        <i/>
        <sz val="12"/>
        <color theme="1"/>
        <rFont val="Calibri"/>
        <family val="2"/>
        <scheme val="minor"/>
      </rPr>
      <t>SWON/SNC registration fees</t>
    </r>
    <r>
      <rPr>
        <i/>
        <sz val="12"/>
        <color theme="1"/>
        <rFont val="Calibri"/>
        <family val="2"/>
        <scheme val="minor"/>
      </rPr>
      <t xml:space="preserve"> - Covers the cost of registering as a swimmer within Swim Onatario and Swim Canada. Variable based on following ages:</t>
    </r>
  </si>
  <si>
    <t>MAY</t>
  </si>
  <si>
    <r>
      <rPr>
        <b/>
        <i/>
        <sz val="12"/>
        <color theme="1"/>
        <rFont val="Calibri"/>
        <family val="2"/>
        <scheme val="minor"/>
      </rPr>
      <t xml:space="preserve">                                                               8 &amp; under</t>
    </r>
    <r>
      <rPr>
        <i/>
        <sz val="12"/>
        <color theme="1"/>
        <rFont val="Calibri"/>
        <family val="2"/>
        <scheme val="minor"/>
      </rPr>
      <t xml:space="preserve"> == $121.40     </t>
    </r>
    <r>
      <rPr>
        <b/>
        <i/>
        <sz val="12"/>
        <color theme="1"/>
        <rFont val="Calibri"/>
        <family val="2"/>
        <scheme val="minor"/>
      </rPr>
      <t>9 - 10 yrs</t>
    </r>
    <r>
      <rPr>
        <i/>
        <sz val="12"/>
        <color theme="1"/>
        <rFont val="Calibri"/>
        <family val="2"/>
        <scheme val="minor"/>
      </rPr>
      <t xml:space="preserve"> == $141.40      </t>
    </r>
    <r>
      <rPr>
        <b/>
        <i/>
        <sz val="12"/>
        <color theme="1"/>
        <rFont val="Calibri"/>
        <family val="2"/>
        <scheme val="minor"/>
      </rPr>
      <t>11 - 14 yrs</t>
    </r>
    <r>
      <rPr>
        <i/>
        <sz val="12"/>
        <color theme="1"/>
        <rFont val="Calibri"/>
        <family val="2"/>
        <scheme val="minor"/>
      </rPr>
      <t xml:space="preserve"> == $161.40     </t>
    </r>
    <r>
      <rPr>
        <b/>
        <i/>
        <sz val="12"/>
        <color theme="1"/>
        <rFont val="Calibri"/>
        <family val="2"/>
        <scheme val="minor"/>
      </rPr>
      <t>15 &amp; over</t>
    </r>
    <r>
      <rPr>
        <i/>
        <sz val="12"/>
        <color theme="1"/>
        <rFont val="Calibri"/>
        <family val="2"/>
        <scheme val="minor"/>
      </rPr>
      <t xml:space="preserve"> == $181.40</t>
    </r>
  </si>
  <si>
    <r>
      <rPr>
        <b/>
        <i/>
        <sz val="12"/>
        <color theme="1"/>
        <rFont val="Calibri"/>
        <family val="2"/>
        <scheme val="minor"/>
      </rPr>
      <t>EQUIPMENT FEES</t>
    </r>
    <r>
      <rPr>
        <i/>
        <sz val="12"/>
        <color theme="1"/>
        <rFont val="Calibri"/>
        <family val="2"/>
        <scheme val="minor"/>
      </rPr>
      <t xml:space="preserve"> - all swimmers will receive a bathing cap + Titans T-shirt</t>
    </r>
  </si>
  <si>
    <r>
      <rPr>
        <b/>
        <i/>
        <sz val="12"/>
        <color theme="1"/>
        <rFont val="Calibri"/>
        <family val="2"/>
        <scheme val="minor"/>
      </rPr>
      <t>SOCIAL FEES</t>
    </r>
    <r>
      <rPr>
        <i/>
        <sz val="12"/>
        <color theme="1"/>
        <rFont val="Calibri"/>
        <family val="2"/>
        <scheme val="minor"/>
      </rPr>
      <t xml:space="preserve"> - This fee covers attendance for 1 swimmer at our annual christmas party + awards banquet.  Additional fees may apply for guests</t>
    </r>
  </si>
  <si>
    <t>SEP</t>
  </si>
  <si>
    <t>OCT</t>
  </si>
  <si>
    <t>NOV</t>
  </si>
  <si>
    <t>DEC</t>
  </si>
  <si>
    <t>JAN</t>
  </si>
  <si>
    <t>FEB</t>
  </si>
  <si>
    <t>MAR</t>
  </si>
  <si>
    <t>APR</t>
  </si>
  <si>
    <t>TRAINING</t>
  </si>
  <si>
    <r>
      <rPr>
        <b/>
        <i/>
        <sz val="12"/>
        <color theme="1"/>
        <rFont val="Calibri"/>
        <family val="2"/>
        <scheme val="minor"/>
      </rPr>
      <t xml:space="preserve">FUNDRAISING FEES </t>
    </r>
    <r>
      <rPr>
        <i/>
        <sz val="12"/>
        <color theme="1"/>
        <rFont val="Calibri"/>
        <family val="2"/>
        <scheme val="minor"/>
      </rPr>
      <t>- Swimmers are expected to raise these funds for the annual swim-a-thon.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</si>
</sst>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name val="Arial"/>
      <family val="2"/>
    </font>
    <font>
      <b/>
      <i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Dashed">
        <color auto="1"/>
      </left>
      <right/>
      <top/>
      <bottom/>
      <diagonal/>
    </border>
    <border>
      <left style="medium">
        <color auto="1"/>
      </left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 style="medium">
        <color auto="1"/>
      </left>
      <right style="medium">
        <color auto="1"/>
      </right>
      <top/>
      <bottom style="mediumDashed">
        <color auto="1"/>
      </bottom>
      <diagonal/>
    </border>
    <border>
      <left style="medium">
        <color auto="1"/>
      </left>
      <right style="mediumDashed">
        <color auto="1"/>
      </right>
      <top/>
      <bottom style="mediumDashed">
        <color auto="1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 style="mediumDashed">
        <color auto="1"/>
      </right>
      <top/>
      <bottom/>
      <diagonal/>
    </border>
    <border>
      <left style="mediumDashed">
        <color auto="1"/>
      </left>
      <right style="mediumDashed">
        <color auto="1"/>
      </right>
      <top/>
      <bottom style="mediumDashed">
        <color auto="1"/>
      </bottom>
      <diagonal/>
    </border>
    <border>
      <left style="mediumDashed">
        <color auto="1"/>
      </left>
      <right style="medium">
        <color auto="1"/>
      </right>
      <top style="mediumDashed">
        <color auto="1"/>
      </top>
      <bottom/>
      <diagonal/>
    </border>
    <border>
      <left style="medium">
        <color auto="1"/>
      </left>
      <right style="medium">
        <color auto="1"/>
      </right>
      <top style="mediumDashed">
        <color auto="1"/>
      </top>
      <bottom/>
      <diagonal/>
    </border>
    <border>
      <left style="mediumDashed">
        <color auto="1"/>
      </left>
      <right style="medium">
        <color auto="1"/>
      </right>
      <top/>
      <bottom/>
      <diagonal/>
    </border>
    <border>
      <left style="mediumDashed">
        <color auto="1"/>
      </left>
      <right style="medium">
        <color auto="1"/>
      </right>
      <top/>
      <bottom style="mediumDashed">
        <color auto="1"/>
      </bottom>
      <diagonal/>
    </border>
    <border>
      <left style="medium">
        <color auto="1"/>
      </left>
      <right style="mediumDashed">
        <color auto="1"/>
      </right>
      <top style="mediumDashed">
        <color auto="1"/>
      </top>
      <bottom/>
      <diagonal/>
    </border>
    <border>
      <left style="medium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">
        <color auto="1"/>
      </right>
      <top/>
      <bottom style="mediumDashed">
        <color auto="1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/>
      <right/>
      <top style="mediumDashed">
        <color auto="1"/>
      </top>
      <bottom style="medium">
        <color auto="1"/>
      </bottom>
      <diagonal/>
    </border>
    <border>
      <left/>
      <right style="medium">
        <color auto="1"/>
      </right>
      <top style="mediumDashed">
        <color auto="1"/>
      </top>
      <bottom style="medium">
        <color auto="1"/>
      </bottom>
      <diagonal/>
    </border>
    <border>
      <left style="mediumDashed">
        <color auto="1"/>
      </left>
      <right/>
      <top style="mediumDashed">
        <color auto="1"/>
      </top>
      <bottom style="medium">
        <color auto="1"/>
      </bottom>
      <diagonal/>
    </border>
  </borders>
  <cellStyleXfs count="2">
    <xf numFmtId="0" fontId="0" fillId="0" borderId="0"/>
    <xf numFmtId="0" fontId="4" fillId="0" borderId="0"/>
  </cellStyleXfs>
  <cellXfs count="57">
    <xf numFmtId="0" fontId="0" fillId="0" borderId="0" xfId="0"/>
    <xf numFmtId="0" fontId="0" fillId="0" borderId="0" xfId="0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/>
    </xf>
    <xf numFmtId="0" fontId="0" fillId="7" borderId="0" xfId="0" applyFill="1"/>
    <xf numFmtId="0" fontId="0" fillId="7" borderId="0" xfId="0" applyFill="1" applyAlignment="1">
      <alignment horizontal="center" vertical="center"/>
    </xf>
    <xf numFmtId="0" fontId="1" fillId="7" borderId="14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7" xfId="0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164" fontId="0" fillId="7" borderId="4" xfId="0" applyNumberFormat="1" applyFill="1" applyBorder="1" applyAlignment="1">
      <alignment horizontal="center"/>
    </xf>
    <xf numFmtId="164" fontId="0" fillId="7" borderId="1" xfId="0" applyNumberFormat="1" applyFill="1" applyBorder="1" applyAlignment="1">
      <alignment horizontal="center" vertical="center"/>
    </xf>
    <xf numFmtId="164" fontId="0" fillId="7" borderId="5" xfId="0" applyNumberFormat="1" applyFill="1" applyBorder="1" applyAlignment="1">
      <alignment horizontal="center" vertical="center"/>
    </xf>
    <xf numFmtId="164" fontId="0" fillId="7" borderId="6" xfId="0" applyNumberFormat="1" applyFill="1" applyBorder="1" applyAlignment="1">
      <alignment horizontal="center"/>
    </xf>
    <xf numFmtId="164" fontId="0" fillId="7" borderId="7" xfId="0" applyNumberFormat="1" applyFill="1" applyBorder="1" applyAlignment="1">
      <alignment horizontal="center" vertical="center"/>
    </xf>
    <xf numFmtId="164" fontId="0" fillId="7" borderId="8" xfId="0" applyNumberForma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/>
    </xf>
    <xf numFmtId="0" fontId="0" fillId="7" borderId="0" xfId="0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2" fillId="7" borderId="0" xfId="0" applyFont="1" applyFill="1" applyBorder="1" applyAlignment="1"/>
    <xf numFmtId="0" fontId="0" fillId="7" borderId="0" xfId="0" applyFill="1" applyBorder="1" applyAlignment="1"/>
    <xf numFmtId="0" fontId="2" fillId="7" borderId="0" xfId="0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Alignment="1"/>
    <xf numFmtId="0" fontId="2" fillId="2" borderId="0" xfId="0" applyFont="1" applyFill="1" applyBorder="1" applyAlignment="1"/>
    <xf numFmtId="0" fontId="3" fillId="5" borderId="23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2">
    <cellStyle name="Normal" xfId="0" builtinId="0"/>
    <cellStyle name="Normal 2" xfId="1" xr:uid="{1491936E-63FF-7241-8070-6AE09E3341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71400-D426-424F-A7D5-ED0C910D820C}">
  <dimension ref="A1:Z61"/>
  <sheetViews>
    <sheetView tabSelected="1" zoomScale="81" workbookViewId="0">
      <selection activeCell="B28" sqref="B28:J28"/>
    </sheetView>
  </sheetViews>
  <sheetFormatPr baseColWidth="10" defaultRowHeight="16" x14ac:dyDescent="0.2"/>
  <cols>
    <col min="2" max="8" width="16.83203125" customWidth="1"/>
    <col min="9" max="10" width="16.83203125" style="1" customWidth="1"/>
    <col min="11" max="11" width="10.83203125" style="1"/>
    <col min="12" max="12" width="14.83203125" style="1" customWidth="1"/>
    <col min="14" max="19" width="10.83203125" customWidth="1"/>
  </cols>
  <sheetData>
    <row r="1" spans="1:26" ht="17" thickBot="1" x14ac:dyDescent="0.25">
      <c r="A1" s="12"/>
      <c r="B1" s="12"/>
      <c r="C1" s="12"/>
      <c r="D1" s="12"/>
      <c r="E1" s="12"/>
      <c r="F1" s="12"/>
      <c r="G1" s="12"/>
      <c r="H1" s="12"/>
      <c r="I1" s="13"/>
      <c r="J1" s="13"/>
      <c r="K1" s="13"/>
      <c r="L1" s="13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17" thickBot="1" x14ac:dyDescent="0.25">
      <c r="A2" s="12"/>
      <c r="B2" s="12"/>
      <c r="C2" s="12"/>
      <c r="D2" s="11" t="s">
        <v>7</v>
      </c>
      <c r="E2" s="47" t="s">
        <v>8</v>
      </c>
      <c r="F2" s="48"/>
      <c r="G2" s="48"/>
      <c r="H2" s="48"/>
      <c r="I2" s="49"/>
      <c r="J2" s="50" t="s">
        <v>9</v>
      </c>
      <c r="K2" s="13"/>
      <c r="L2" s="52" t="s">
        <v>15</v>
      </c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7" x14ac:dyDescent="0.2">
      <c r="A3" s="12"/>
      <c r="B3" s="2" t="s">
        <v>14</v>
      </c>
      <c r="C3" s="3" t="s">
        <v>1</v>
      </c>
      <c r="D3" s="4" t="s">
        <v>31</v>
      </c>
      <c r="E3" s="5" t="s">
        <v>16</v>
      </c>
      <c r="F3" s="6" t="s">
        <v>13</v>
      </c>
      <c r="G3" s="6" t="s">
        <v>12</v>
      </c>
      <c r="H3" s="7" t="s">
        <v>11</v>
      </c>
      <c r="I3" s="8" t="s">
        <v>10</v>
      </c>
      <c r="J3" s="51"/>
      <c r="K3" s="13"/>
      <c r="L3" s="53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x14ac:dyDescent="0.2">
      <c r="A4" s="12"/>
      <c r="B4" s="14">
        <v>1</v>
      </c>
      <c r="C4" s="15">
        <v>46</v>
      </c>
      <c r="D4" s="15">
        <v>1250</v>
      </c>
      <c r="E4" s="16" t="s">
        <v>0</v>
      </c>
      <c r="F4" s="17">
        <v>25</v>
      </c>
      <c r="G4" s="17">
        <v>50</v>
      </c>
      <c r="H4" s="18">
        <v>250</v>
      </c>
      <c r="I4" s="19">
        <f t="shared" ref="I4:I10" si="0">SUM(E4:H4)</f>
        <v>325</v>
      </c>
      <c r="J4" s="20">
        <f t="shared" ref="J4:J10" si="1">D4+I4</f>
        <v>1575</v>
      </c>
      <c r="K4" s="13"/>
      <c r="L4" s="34">
        <v>396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x14ac:dyDescent="0.2">
      <c r="A5" s="12"/>
      <c r="B5" s="14">
        <v>2</v>
      </c>
      <c r="C5" s="15">
        <v>41</v>
      </c>
      <c r="D5" s="15">
        <f>1150</f>
        <v>1150</v>
      </c>
      <c r="E5" s="16" t="s">
        <v>0</v>
      </c>
      <c r="F5" s="17">
        <v>25</v>
      </c>
      <c r="G5" s="17">
        <v>50</v>
      </c>
      <c r="H5" s="18">
        <v>250</v>
      </c>
      <c r="I5" s="19">
        <f t="shared" ref="I5" si="2">SUM(E5:H5)</f>
        <v>325</v>
      </c>
      <c r="J5" s="20">
        <f t="shared" si="1"/>
        <v>1475</v>
      </c>
      <c r="K5" s="13"/>
      <c r="L5" s="34">
        <v>396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x14ac:dyDescent="0.2">
      <c r="A6" s="12"/>
      <c r="B6" s="14">
        <v>3</v>
      </c>
      <c r="C6" s="15">
        <v>41</v>
      </c>
      <c r="D6" s="15">
        <f>950</f>
        <v>950</v>
      </c>
      <c r="E6" s="16" t="s">
        <v>0</v>
      </c>
      <c r="F6" s="17">
        <v>25</v>
      </c>
      <c r="G6" s="17">
        <v>50</v>
      </c>
      <c r="H6" s="18">
        <v>200</v>
      </c>
      <c r="I6" s="19">
        <f t="shared" si="0"/>
        <v>275</v>
      </c>
      <c r="J6" s="20">
        <f t="shared" si="1"/>
        <v>1225</v>
      </c>
      <c r="K6" s="13"/>
      <c r="L6" s="34">
        <v>396</v>
      </c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x14ac:dyDescent="0.2">
      <c r="A7" s="12"/>
      <c r="B7" s="14">
        <v>4</v>
      </c>
      <c r="C7" s="15">
        <v>31</v>
      </c>
      <c r="D7" s="15">
        <f>700</f>
        <v>700</v>
      </c>
      <c r="E7" s="16" t="s">
        <v>0</v>
      </c>
      <c r="F7" s="17">
        <v>25</v>
      </c>
      <c r="G7" s="17">
        <v>50</v>
      </c>
      <c r="H7" s="18">
        <v>150</v>
      </c>
      <c r="I7" s="19">
        <f t="shared" ref="I7" si="3">SUM(E7:H7)</f>
        <v>225</v>
      </c>
      <c r="J7" s="20">
        <f t="shared" si="1"/>
        <v>925</v>
      </c>
      <c r="K7" s="13"/>
      <c r="L7" s="34">
        <v>396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x14ac:dyDescent="0.2">
      <c r="A8" s="12"/>
      <c r="B8" s="14">
        <v>5</v>
      </c>
      <c r="C8" s="15">
        <v>31</v>
      </c>
      <c r="D8" s="15">
        <f>550</f>
        <v>550</v>
      </c>
      <c r="E8" s="16" t="s">
        <v>0</v>
      </c>
      <c r="F8" s="17">
        <v>25</v>
      </c>
      <c r="G8" s="17">
        <v>50</v>
      </c>
      <c r="H8" s="18">
        <v>100</v>
      </c>
      <c r="I8" s="19">
        <f t="shared" ref="I8" si="4">SUM(E8:H8)</f>
        <v>175</v>
      </c>
      <c r="J8" s="20">
        <f t="shared" si="1"/>
        <v>725</v>
      </c>
      <c r="K8" s="13"/>
      <c r="L8" s="34">
        <v>396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x14ac:dyDescent="0.2">
      <c r="A9" s="12"/>
      <c r="B9" s="14" t="s">
        <v>3</v>
      </c>
      <c r="C9" s="15">
        <v>12</v>
      </c>
      <c r="D9" s="15">
        <f>300</f>
        <v>300</v>
      </c>
      <c r="E9" s="16" t="s">
        <v>0</v>
      </c>
      <c r="F9" s="17">
        <v>0</v>
      </c>
      <c r="G9" s="17">
        <v>0</v>
      </c>
      <c r="H9" s="18">
        <v>0</v>
      </c>
      <c r="I9" s="19">
        <f t="shared" si="0"/>
        <v>0</v>
      </c>
      <c r="J9" s="20">
        <f t="shared" si="1"/>
        <v>300</v>
      </c>
      <c r="K9" s="13"/>
      <c r="L9" s="34" t="s">
        <v>0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7" thickBot="1" x14ac:dyDescent="0.25">
      <c r="A10" s="12"/>
      <c r="B10" s="21" t="s">
        <v>4</v>
      </c>
      <c r="C10" s="22" t="s">
        <v>5</v>
      </c>
      <c r="D10" s="22">
        <f>50</f>
        <v>50</v>
      </c>
      <c r="E10" s="23" t="s">
        <v>0</v>
      </c>
      <c r="F10" s="24">
        <v>25</v>
      </c>
      <c r="G10" s="24">
        <v>50</v>
      </c>
      <c r="H10" s="25">
        <v>0</v>
      </c>
      <c r="I10" s="26">
        <f t="shared" si="0"/>
        <v>75</v>
      </c>
      <c r="J10" s="27">
        <f t="shared" si="1"/>
        <v>125</v>
      </c>
      <c r="K10" s="13"/>
      <c r="L10" s="35" t="s">
        <v>5</v>
      </c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7" thickBot="1" x14ac:dyDescent="0.25">
      <c r="A11" s="12"/>
      <c r="B11" s="36"/>
      <c r="C11" s="36"/>
      <c r="D11" s="36"/>
      <c r="E11" s="17"/>
      <c r="F11" s="17"/>
      <c r="G11" s="17"/>
      <c r="H11" s="17"/>
      <c r="I11" s="37"/>
      <c r="J11" s="38"/>
      <c r="K11" s="13"/>
      <c r="L11" s="37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x14ac:dyDescent="0.2">
      <c r="A12" s="12"/>
      <c r="B12" s="54" t="s">
        <v>6</v>
      </c>
      <c r="C12" s="55"/>
      <c r="D12" s="55"/>
      <c r="E12" s="55"/>
      <c r="F12" s="55"/>
      <c r="G12" s="55"/>
      <c r="H12" s="55"/>
      <c r="I12" s="55"/>
      <c r="J12" s="56"/>
      <c r="K12" s="13"/>
      <c r="L12" s="13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7" x14ac:dyDescent="0.2">
      <c r="A13" s="12"/>
      <c r="B13" s="9" t="s">
        <v>23</v>
      </c>
      <c r="C13" s="8" t="s">
        <v>24</v>
      </c>
      <c r="D13" s="5" t="s">
        <v>25</v>
      </c>
      <c r="E13" s="8" t="s">
        <v>26</v>
      </c>
      <c r="F13" s="5" t="s">
        <v>27</v>
      </c>
      <c r="G13" s="10" t="s">
        <v>28</v>
      </c>
      <c r="H13" s="10" t="s">
        <v>29</v>
      </c>
      <c r="I13" s="10" t="s">
        <v>30</v>
      </c>
      <c r="J13" s="10" t="s">
        <v>19</v>
      </c>
      <c r="K13" s="13"/>
      <c r="L13" s="13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x14ac:dyDescent="0.2">
      <c r="A14" s="12"/>
      <c r="B14" s="28">
        <f>I4 + (D4/9)</f>
        <v>463.88888888888891</v>
      </c>
      <c r="C14" s="29">
        <f>(D4/9)</f>
        <v>138.88888888888889</v>
      </c>
      <c r="D14" s="29">
        <f>(D4/9)</f>
        <v>138.88888888888889</v>
      </c>
      <c r="E14" s="29">
        <f>D4/9</f>
        <v>138.88888888888889</v>
      </c>
      <c r="F14" s="29">
        <f>D4/9</f>
        <v>138.88888888888889</v>
      </c>
      <c r="G14" s="30">
        <f>D4/9</f>
        <v>138.88888888888889</v>
      </c>
      <c r="H14" s="30">
        <f>D4/9</f>
        <v>138.88888888888889</v>
      </c>
      <c r="I14" s="30">
        <f>D4/9</f>
        <v>138.88888888888889</v>
      </c>
      <c r="J14" s="30">
        <f>D4/9</f>
        <v>138.88888888888889</v>
      </c>
      <c r="K14" s="13"/>
      <c r="L14" s="13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x14ac:dyDescent="0.2">
      <c r="A15" s="12"/>
      <c r="B15" s="28">
        <f>I5 + (D5/9)</f>
        <v>452.77777777777777</v>
      </c>
      <c r="C15" s="29">
        <f>(D5/9)</f>
        <v>127.77777777777777</v>
      </c>
      <c r="D15" s="29">
        <f>(D5/9)</f>
        <v>127.77777777777777</v>
      </c>
      <c r="E15" s="29">
        <f>D5/9</f>
        <v>127.77777777777777</v>
      </c>
      <c r="F15" s="29">
        <f>D5/9</f>
        <v>127.77777777777777</v>
      </c>
      <c r="G15" s="30">
        <f>D5/9</f>
        <v>127.77777777777777</v>
      </c>
      <c r="H15" s="30">
        <f>D5/9</f>
        <v>127.77777777777777</v>
      </c>
      <c r="I15" s="30">
        <f>D5/9</f>
        <v>127.77777777777777</v>
      </c>
      <c r="J15" s="30">
        <f>D5/9</f>
        <v>127.77777777777777</v>
      </c>
      <c r="K15" s="13"/>
      <c r="L15" s="13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x14ac:dyDescent="0.2">
      <c r="A16" s="12"/>
      <c r="B16" s="28">
        <f>I6 + (D6/9)</f>
        <v>380.55555555555554</v>
      </c>
      <c r="C16" s="29">
        <f>(D6/9)</f>
        <v>105.55555555555556</v>
      </c>
      <c r="D16" s="29">
        <f>(D6/9)</f>
        <v>105.55555555555556</v>
      </c>
      <c r="E16" s="29">
        <f>D6/9</f>
        <v>105.55555555555556</v>
      </c>
      <c r="F16" s="29">
        <f>D6/9</f>
        <v>105.55555555555556</v>
      </c>
      <c r="G16" s="30">
        <f>D6/9</f>
        <v>105.55555555555556</v>
      </c>
      <c r="H16" s="30">
        <f>D6/9</f>
        <v>105.55555555555556</v>
      </c>
      <c r="I16" s="30">
        <f>D6/9</f>
        <v>105.55555555555556</v>
      </c>
      <c r="J16" s="30">
        <f>D6/9</f>
        <v>105.55555555555556</v>
      </c>
      <c r="K16" s="13"/>
      <c r="L16" s="13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8" customHeight="1" x14ac:dyDescent="0.2">
      <c r="A17" s="12"/>
      <c r="B17" s="28">
        <f>I7 + (D7/9)</f>
        <v>302.77777777777777</v>
      </c>
      <c r="C17" s="29">
        <f>(D7/9)</f>
        <v>77.777777777777771</v>
      </c>
      <c r="D17" s="29">
        <f>(D7/9)</f>
        <v>77.777777777777771</v>
      </c>
      <c r="E17" s="29">
        <f>D7/9</f>
        <v>77.777777777777771</v>
      </c>
      <c r="F17" s="29">
        <f>D7/9</f>
        <v>77.777777777777771</v>
      </c>
      <c r="G17" s="30">
        <f>D7/9</f>
        <v>77.777777777777771</v>
      </c>
      <c r="H17" s="30">
        <f>D7/9</f>
        <v>77.777777777777771</v>
      </c>
      <c r="I17" s="30">
        <f>D7/9</f>
        <v>77.777777777777771</v>
      </c>
      <c r="J17" s="30">
        <f>D7/9</f>
        <v>77.777777777777771</v>
      </c>
      <c r="K17" s="13"/>
      <c r="L17" s="13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x14ac:dyDescent="0.2">
      <c r="A18" s="12"/>
      <c r="B18" s="28">
        <f>I8 + (D8/9)</f>
        <v>236.11111111111111</v>
      </c>
      <c r="C18" s="29">
        <f>(D8/9)</f>
        <v>61.111111111111114</v>
      </c>
      <c r="D18" s="29">
        <f>(D8/9)</f>
        <v>61.111111111111114</v>
      </c>
      <c r="E18" s="29">
        <f>D8/9</f>
        <v>61.111111111111114</v>
      </c>
      <c r="F18" s="29">
        <f>D8/9</f>
        <v>61.111111111111114</v>
      </c>
      <c r="G18" s="30">
        <f>D8/9</f>
        <v>61.111111111111114</v>
      </c>
      <c r="H18" s="30">
        <f>D8/9</f>
        <v>61.111111111111114</v>
      </c>
      <c r="I18" s="30">
        <f>D8/9</f>
        <v>61.111111111111114</v>
      </c>
      <c r="J18" s="30">
        <f>D8/9</f>
        <v>61.111111111111114</v>
      </c>
      <c r="K18" s="13"/>
      <c r="L18" s="13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8" customHeight="1" x14ac:dyDescent="0.2">
      <c r="A19" s="12"/>
      <c r="B19" s="28" t="s">
        <v>5</v>
      </c>
      <c r="C19" s="29" t="s">
        <v>5</v>
      </c>
      <c r="D19" s="29" t="s">
        <v>5</v>
      </c>
      <c r="E19" s="29" t="s">
        <v>5</v>
      </c>
      <c r="F19" s="29" t="s">
        <v>5</v>
      </c>
      <c r="G19" s="30" t="s">
        <v>5</v>
      </c>
      <c r="H19" s="30" t="s">
        <v>5</v>
      </c>
      <c r="I19" s="30" t="s">
        <v>5</v>
      </c>
      <c r="J19" s="30" t="s">
        <v>5</v>
      </c>
      <c r="K19" s="13"/>
      <c r="L19" s="13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7" thickBot="1" x14ac:dyDescent="0.25">
      <c r="A20" s="12"/>
      <c r="B20" s="31" t="s">
        <v>5</v>
      </c>
      <c r="C20" s="32" t="s">
        <v>5</v>
      </c>
      <c r="D20" s="32" t="s">
        <v>5</v>
      </c>
      <c r="E20" s="32" t="s">
        <v>5</v>
      </c>
      <c r="F20" s="32" t="s">
        <v>5</v>
      </c>
      <c r="G20" s="33" t="s">
        <v>5</v>
      </c>
      <c r="H20" s="33" t="s">
        <v>5</v>
      </c>
      <c r="I20" s="33" t="s">
        <v>5</v>
      </c>
      <c r="J20" s="33" t="s">
        <v>5</v>
      </c>
      <c r="K20" s="13"/>
      <c r="L20" s="13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3"/>
      <c r="K21" s="13"/>
      <c r="L21" s="13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x14ac:dyDescent="0.2">
      <c r="A22" s="12"/>
      <c r="B22" s="12"/>
      <c r="C22" s="12"/>
      <c r="D22" s="12"/>
      <c r="E22" s="12"/>
      <c r="F22" s="12"/>
      <c r="G22" s="12"/>
      <c r="H22" s="12"/>
      <c r="I22" s="13"/>
      <c r="J22" s="13"/>
      <c r="K22" s="13"/>
      <c r="L22" s="13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x14ac:dyDescent="0.2">
      <c r="A23" s="12"/>
      <c r="B23" s="46" t="s">
        <v>17</v>
      </c>
      <c r="C23" s="45"/>
      <c r="D23" s="45"/>
      <c r="E23" s="45"/>
      <c r="F23" s="45"/>
      <c r="G23" s="45"/>
      <c r="H23" s="45"/>
      <c r="I23" s="45"/>
      <c r="J23" s="45"/>
      <c r="K23" s="39"/>
      <c r="L23" s="39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x14ac:dyDescent="0.2">
      <c r="A24" s="12"/>
      <c r="B24" s="44" t="s">
        <v>18</v>
      </c>
      <c r="C24" s="45"/>
      <c r="D24" s="45"/>
      <c r="E24" s="45"/>
      <c r="F24" s="45"/>
      <c r="G24" s="45"/>
      <c r="H24" s="45"/>
      <c r="I24" s="45"/>
      <c r="J24" s="45"/>
      <c r="K24" s="40"/>
      <c r="L24" s="40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x14ac:dyDescent="0.2">
      <c r="A25" s="12"/>
      <c r="B25" s="44" t="s">
        <v>20</v>
      </c>
      <c r="C25" s="45"/>
      <c r="D25" s="45"/>
      <c r="E25" s="45"/>
      <c r="F25" s="45"/>
      <c r="G25" s="45"/>
      <c r="H25" s="45"/>
      <c r="I25" s="45"/>
      <c r="J25" s="45"/>
      <c r="K25" s="40"/>
      <c r="L25" s="40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x14ac:dyDescent="0.2">
      <c r="A26" s="12"/>
      <c r="B26" s="46" t="s">
        <v>21</v>
      </c>
      <c r="C26" s="45"/>
      <c r="D26" s="45"/>
      <c r="E26" s="45"/>
      <c r="F26" s="45"/>
      <c r="G26" s="45"/>
      <c r="H26" s="45"/>
      <c r="I26" s="45"/>
      <c r="J26" s="45"/>
      <c r="K26" s="39"/>
      <c r="L26" s="39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x14ac:dyDescent="0.2">
      <c r="A27" s="12"/>
      <c r="B27" s="46" t="s">
        <v>22</v>
      </c>
      <c r="C27" s="45"/>
      <c r="D27" s="45"/>
      <c r="E27" s="45"/>
      <c r="F27" s="45"/>
      <c r="G27" s="45"/>
      <c r="H27" s="45"/>
      <c r="I27" s="45"/>
      <c r="J27" s="45"/>
      <c r="K27" s="39"/>
      <c r="L27" s="39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x14ac:dyDescent="0.2">
      <c r="A28" s="12"/>
      <c r="B28" s="46" t="s">
        <v>32</v>
      </c>
      <c r="C28" s="45"/>
      <c r="D28" s="45"/>
      <c r="E28" s="45"/>
      <c r="F28" s="45"/>
      <c r="G28" s="45"/>
      <c r="H28" s="45"/>
      <c r="I28" s="45"/>
      <c r="J28" s="45"/>
      <c r="K28" s="39"/>
      <c r="L28" s="39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x14ac:dyDescent="0.2">
      <c r="A29" s="12"/>
      <c r="B29" s="12"/>
      <c r="C29" s="12"/>
      <c r="D29" s="12"/>
      <c r="E29" s="12"/>
      <c r="F29" s="12"/>
      <c r="G29" s="12"/>
      <c r="H29" s="12"/>
      <c r="I29" s="13"/>
      <c r="J29" s="13"/>
      <c r="K29" s="13"/>
      <c r="L29" s="13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x14ac:dyDescent="0.2">
      <c r="A30" s="12"/>
      <c r="B30" s="42" t="s">
        <v>2</v>
      </c>
      <c r="C30" s="43"/>
      <c r="D30" s="43"/>
      <c r="E30" s="43"/>
      <c r="F30" s="43"/>
      <c r="G30" s="43"/>
      <c r="H30" s="43"/>
      <c r="I30" s="43"/>
      <c r="J30" s="43"/>
      <c r="K30" s="41"/>
      <c r="L30" s="41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x14ac:dyDescent="0.2">
      <c r="A31" s="12"/>
      <c r="B31" s="12"/>
      <c r="C31" s="12"/>
      <c r="D31" s="12"/>
      <c r="E31" s="12"/>
      <c r="F31" s="12"/>
      <c r="G31" s="12"/>
      <c r="H31" s="12"/>
      <c r="I31" s="13"/>
      <c r="J31" s="13"/>
      <c r="K31" s="13"/>
      <c r="L31" s="13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3"/>
      <c r="J32" s="13"/>
      <c r="K32" s="13"/>
      <c r="L32" s="13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x14ac:dyDescent="0.2">
      <c r="A33" s="12"/>
      <c r="B33" s="12"/>
      <c r="C33" s="12"/>
      <c r="D33" s="12"/>
      <c r="E33" s="12"/>
      <c r="F33" s="12"/>
      <c r="G33" s="12"/>
      <c r="H33" s="12"/>
      <c r="I33" s="13"/>
      <c r="J33" s="13"/>
      <c r="K33" s="13"/>
      <c r="L33" s="13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x14ac:dyDescent="0.2">
      <c r="A34" s="12"/>
      <c r="B34" s="12"/>
      <c r="C34" s="12"/>
      <c r="D34" s="12"/>
      <c r="E34" s="12"/>
      <c r="F34" s="12"/>
      <c r="G34" s="12"/>
      <c r="H34" s="12"/>
      <c r="I34" s="13"/>
      <c r="J34" s="13"/>
      <c r="K34" s="13"/>
      <c r="L34" s="13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x14ac:dyDescent="0.2">
      <c r="A35" s="12"/>
      <c r="B35" s="12"/>
      <c r="C35" s="12"/>
      <c r="D35" s="12"/>
      <c r="E35" s="12"/>
      <c r="F35" s="12"/>
      <c r="G35" s="12"/>
      <c r="H35" s="12"/>
      <c r="I35" s="13"/>
      <c r="J35" s="13"/>
      <c r="K35" s="13"/>
      <c r="L35" s="13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">
      <c r="A36" s="12"/>
      <c r="B36" s="12"/>
      <c r="C36" s="12"/>
      <c r="D36" s="12"/>
      <c r="E36" s="12"/>
      <c r="F36" s="12"/>
      <c r="G36" s="12"/>
      <c r="H36" s="12"/>
      <c r="I36" s="13"/>
      <c r="J36" s="13"/>
      <c r="K36" s="13"/>
      <c r="L36" s="13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x14ac:dyDescent="0.2">
      <c r="A37" s="12"/>
      <c r="B37" s="12"/>
      <c r="C37" s="12"/>
      <c r="D37" s="12"/>
      <c r="E37" s="12"/>
      <c r="F37" s="12"/>
      <c r="G37" s="12"/>
      <c r="H37" s="12"/>
      <c r="I37" s="13"/>
      <c r="J37" s="13"/>
      <c r="K37" s="13"/>
      <c r="L37" s="13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x14ac:dyDescent="0.2">
      <c r="A38" s="12"/>
      <c r="B38" s="12"/>
      <c r="C38" s="12"/>
      <c r="D38" s="12"/>
      <c r="E38" s="12"/>
      <c r="F38" s="12"/>
      <c r="G38" s="12"/>
      <c r="H38" s="12"/>
      <c r="I38" s="13"/>
      <c r="J38" s="13"/>
      <c r="K38" s="13"/>
      <c r="L38" s="13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x14ac:dyDescent="0.2">
      <c r="A39" s="12"/>
      <c r="B39" s="12"/>
      <c r="C39" s="12"/>
      <c r="D39" s="12"/>
      <c r="E39" s="12"/>
      <c r="F39" s="12"/>
      <c r="G39" s="12"/>
      <c r="H39" s="12"/>
      <c r="I39" s="13"/>
      <c r="J39" s="13"/>
      <c r="K39" s="13"/>
      <c r="L39" s="13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x14ac:dyDescent="0.2">
      <c r="A40" s="12"/>
      <c r="B40" s="12"/>
      <c r="C40" s="12"/>
      <c r="D40" s="12"/>
      <c r="E40" s="12"/>
      <c r="F40" s="12"/>
      <c r="G40" s="12"/>
      <c r="H40" s="12"/>
      <c r="I40" s="13"/>
      <c r="J40" s="13"/>
      <c r="K40" s="13"/>
      <c r="L40" s="13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x14ac:dyDescent="0.2">
      <c r="A41" s="12"/>
      <c r="B41" s="12"/>
      <c r="C41" s="12"/>
      <c r="D41" s="12"/>
      <c r="E41" s="12"/>
      <c r="F41" s="12"/>
      <c r="G41" s="12"/>
      <c r="H41" s="12"/>
      <c r="I41" s="13"/>
      <c r="J41" s="13"/>
      <c r="K41" s="13"/>
      <c r="L41" s="13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x14ac:dyDescent="0.2">
      <c r="A42" s="12"/>
      <c r="B42" s="12"/>
      <c r="C42" s="12"/>
      <c r="D42" s="12"/>
      <c r="E42" s="12"/>
      <c r="F42" s="12"/>
      <c r="G42" s="12"/>
      <c r="H42" s="12"/>
      <c r="I42" s="13"/>
      <c r="J42" s="13"/>
      <c r="K42" s="13"/>
      <c r="L42" s="13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x14ac:dyDescent="0.2">
      <c r="A43" s="12"/>
      <c r="B43" s="12"/>
      <c r="C43" s="12"/>
      <c r="D43" s="12"/>
      <c r="E43" s="12"/>
      <c r="F43" s="12"/>
      <c r="G43" s="12"/>
      <c r="H43" s="12"/>
      <c r="I43" s="13"/>
      <c r="J43" s="13"/>
      <c r="K43" s="13"/>
      <c r="L43" s="13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x14ac:dyDescent="0.2">
      <c r="A44" s="12"/>
      <c r="B44" s="12"/>
      <c r="C44" s="12"/>
      <c r="D44" s="12"/>
      <c r="E44" s="12"/>
      <c r="F44" s="12"/>
      <c r="G44" s="12"/>
      <c r="H44" s="12"/>
      <c r="I44" s="13"/>
      <c r="J44" s="13"/>
      <c r="K44" s="13"/>
      <c r="L44" s="13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x14ac:dyDescent="0.2">
      <c r="A45" s="12"/>
      <c r="B45" s="12"/>
      <c r="C45" s="12"/>
      <c r="D45" s="12"/>
      <c r="E45" s="12"/>
      <c r="F45" s="12"/>
      <c r="G45" s="12"/>
      <c r="H45" s="12"/>
      <c r="I45" s="13"/>
      <c r="J45" s="13"/>
      <c r="K45" s="13"/>
      <c r="L45" s="13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x14ac:dyDescent="0.2">
      <c r="A46" s="12"/>
      <c r="B46" s="12"/>
      <c r="C46" s="12"/>
      <c r="D46" s="12"/>
      <c r="E46" s="12"/>
      <c r="F46" s="12"/>
      <c r="G46" s="12"/>
      <c r="H46" s="12"/>
      <c r="I46" s="13"/>
      <c r="J46" s="13"/>
      <c r="K46" s="13"/>
      <c r="L46" s="13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x14ac:dyDescent="0.2">
      <c r="A47" s="12"/>
      <c r="B47" s="12"/>
      <c r="C47" s="12"/>
      <c r="D47" s="12"/>
      <c r="E47" s="12"/>
      <c r="F47" s="12"/>
      <c r="G47" s="12"/>
      <c r="H47" s="12"/>
      <c r="I47" s="13"/>
      <c r="J47" s="13"/>
      <c r="K47" s="13"/>
      <c r="L47" s="13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x14ac:dyDescent="0.2">
      <c r="A48" s="12"/>
      <c r="B48" s="12"/>
      <c r="C48" s="12"/>
      <c r="D48" s="12"/>
      <c r="E48" s="12"/>
      <c r="F48" s="12"/>
      <c r="G48" s="12"/>
      <c r="H48" s="12"/>
      <c r="I48" s="13"/>
      <c r="J48" s="13"/>
      <c r="K48" s="13"/>
      <c r="L48" s="13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x14ac:dyDescent="0.2">
      <c r="A49" s="12"/>
      <c r="B49" s="12"/>
      <c r="C49" s="12"/>
      <c r="D49" s="12"/>
      <c r="E49" s="12"/>
      <c r="F49" s="12"/>
      <c r="G49" s="12"/>
      <c r="H49" s="12"/>
      <c r="I49" s="13"/>
      <c r="J49" s="13"/>
      <c r="K49" s="13"/>
      <c r="L49" s="13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x14ac:dyDescent="0.2">
      <c r="A50" s="12"/>
      <c r="B50" s="12"/>
      <c r="C50" s="12"/>
      <c r="D50" s="12"/>
      <c r="E50" s="12"/>
      <c r="F50" s="12"/>
      <c r="G50" s="12"/>
      <c r="H50" s="12"/>
      <c r="I50" s="13"/>
      <c r="J50" s="13"/>
      <c r="K50" s="13"/>
      <c r="L50" s="13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x14ac:dyDescent="0.2">
      <c r="A51" s="12"/>
      <c r="B51" s="12"/>
      <c r="C51" s="12"/>
      <c r="D51" s="12"/>
      <c r="E51" s="12"/>
      <c r="F51" s="12"/>
      <c r="G51" s="12"/>
      <c r="H51" s="12"/>
      <c r="I51" s="13"/>
      <c r="J51" s="13"/>
      <c r="K51" s="13"/>
      <c r="L51" s="13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x14ac:dyDescent="0.2">
      <c r="A52" s="12"/>
      <c r="B52" s="12"/>
      <c r="C52" s="12"/>
      <c r="D52" s="12"/>
      <c r="E52" s="12"/>
      <c r="F52" s="12"/>
      <c r="G52" s="12"/>
      <c r="H52" s="12"/>
      <c r="I52" s="13"/>
      <c r="J52" s="13"/>
      <c r="K52" s="13"/>
      <c r="L52" s="13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x14ac:dyDescent="0.2">
      <c r="A53" s="12"/>
      <c r="B53" s="12"/>
      <c r="C53" s="12"/>
      <c r="D53" s="12"/>
      <c r="E53" s="12"/>
      <c r="F53" s="12"/>
      <c r="G53" s="12"/>
      <c r="H53" s="12"/>
      <c r="I53" s="13"/>
      <c r="J53" s="13"/>
      <c r="K53" s="13"/>
      <c r="L53" s="13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x14ac:dyDescent="0.2">
      <c r="A54" s="12"/>
      <c r="B54" s="12"/>
      <c r="C54" s="12"/>
      <c r="D54" s="12"/>
      <c r="E54" s="12"/>
      <c r="F54" s="12"/>
      <c r="G54" s="12"/>
      <c r="H54" s="12"/>
      <c r="I54" s="13"/>
      <c r="J54" s="13"/>
      <c r="K54" s="13"/>
      <c r="L54" s="13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x14ac:dyDescent="0.2">
      <c r="A55" s="12"/>
      <c r="B55" s="12"/>
      <c r="C55" s="12"/>
      <c r="D55" s="12"/>
      <c r="E55" s="12"/>
      <c r="F55" s="12"/>
      <c r="G55" s="12"/>
      <c r="H55" s="12"/>
      <c r="I55" s="13"/>
      <c r="J55" s="13"/>
      <c r="K55" s="13"/>
      <c r="L55" s="13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x14ac:dyDescent="0.2">
      <c r="A56" s="12"/>
      <c r="B56" s="12"/>
      <c r="C56" s="12"/>
      <c r="D56" s="12"/>
      <c r="E56" s="12"/>
      <c r="F56" s="12"/>
      <c r="G56" s="12"/>
      <c r="H56" s="12"/>
      <c r="I56" s="13"/>
      <c r="J56" s="13"/>
      <c r="K56" s="13"/>
      <c r="L56" s="13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x14ac:dyDescent="0.2">
      <c r="A57" s="12"/>
      <c r="B57" s="12"/>
      <c r="C57" s="12"/>
      <c r="D57" s="12"/>
      <c r="E57" s="12"/>
      <c r="F57" s="12"/>
      <c r="G57" s="12"/>
      <c r="H57" s="12"/>
      <c r="I57" s="13"/>
      <c r="J57" s="13"/>
      <c r="K57" s="13"/>
      <c r="L57" s="13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x14ac:dyDescent="0.2">
      <c r="A58" s="12"/>
      <c r="B58" s="12"/>
      <c r="C58" s="12"/>
      <c r="D58" s="12"/>
      <c r="E58" s="12"/>
      <c r="F58" s="12"/>
      <c r="G58" s="12"/>
      <c r="H58" s="12"/>
      <c r="I58" s="13"/>
      <c r="J58" s="13"/>
      <c r="K58" s="13"/>
      <c r="L58" s="13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x14ac:dyDescent="0.2">
      <c r="A59" s="12"/>
      <c r="B59" s="12"/>
      <c r="C59" s="12"/>
      <c r="D59" s="12"/>
      <c r="E59" s="12"/>
      <c r="F59" s="12"/>
      <c r="G59" s="12"/>
      <c r="H59" s="12"/>
      <c r="I59" s="13"/>
      <c r="J59" s="13"/>
      <c r="K59" s="13"/>
      <c r="L59" s="13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x14ac:dyDescent="0.2">
      <c r="A60" s="12"/>
      <c r="B60" s="12"/>
      <c r="C60" s="12"/>
      <c r="D60" s="12"/>
      <c r="E60" s="12"/>
      <c r="F60" s="12"/>
      <c r="G60" s="12"/>
      <c r="H60" s="12"/>
      <c r="I60" s="13"/>
      <c r="J60" s="13"/>
      <c r="K60" s="13"/>
      <c r="L60" s="13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x14ac:dyDescent="0.2">
      <c r="A61" s="12"/>
      <c r="B61" s="12"/>
      <c r="C61" s="12"/>
      <c r="D61" s="12"/>
      <c r="E61" s="12"/>
      <c r="F61" s="12"/>
      <c r="G61" s="12"/>
      <c r="H61" s="12"/>
      <c r="I61" s="13"/>
      <c r="J61" s="13"/>
      <c r="K61" s="13"/>
      <c r="L61" s="13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</sheetData>
  <mergeCells count="11">
    <mergeCell ref="E2:I2"/>
    <mergeCell ref="J2:J3"/>
    <mergeCell ref="L2:L3"/>
    <mergeCell ref="B12:J12"/>
    <mergeCell ref="B23:J23"/>
    <mergeCell ref="B30:J30"/>
    <mergeCell ref="B24:J24"/>
    <mergeCell ref="B25:J25"/>
    <mergeCell ref="B26:J26"/>
    <mergeCell ref="B27:J27"/>
    <mergeCell ref="B28:J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Program fee structure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Mcleod</dc:creator>
  <cp:lastModifiedBy>John Mcleod</cp:lastModifiedBy>
  <dcterms:created xsi:type="dcterms:W3CDTF">2019-05-20T17:27:31Z</dcterms:created>
  <dcterms:modified xsi:type="dcterms:W3CDTF">2020-09-04T14:16:51Z</dcterms:modified>
</cp:coreProperties>
</file>