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0" windowHeight="18240" activeTab="0"/>
  </bookViews>
  <sheets>
    <sheet name="Fin Rpt" sheetId="1" r:id="rId1"/>
    <sheet name="Entry Fees per Tea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<sst xmlns="http://schemas.openxmlformats.org/spreadsheetml/2006/main" count="81" uniqueCount="70">
  <si>
    <t>Sponsor:</t>
  </si>
  <si>
    <t>Type of Meet:</t>
  </si>
  <si>
    <t>Entry Fees:</t>
  </si>
  <si>
    <t># of Individual Entries @</t>
  </si>
  <si>
    <t># of Relay Entries @</t>
  </si>
  <si>
    <t>Zone Surcharge Fee (Invitational &amp; States Only)</t>
  </si>
  <si>
    <t># of total Entries @</t>
  </si>
  <si>
    <t>Advertising/Sponsors:</t>
  </si>
  <si>
    <t>Sale of Heat Sheets:</t>
  </si>
  <si>
    <t>Concession:</t>
  </si>
  <si>
    <t>Country Store:</t>
  </si>
  <si>
    <t>Miscellaneous:</t>
  </si>
  <si>
    <t>Sanction Fee:</t>
  </si>
  <si>
    <t>Pool Rental:</t>
  </si>
  <si>
    <t>Life Guards:</t>
  </si>
  <si>
    <t>Printing/Copying:</t>
  </si>
  <si>
    <t>Heat Sheets/Results/Meet Notice Copying:</t>
  </si>
  <si>
    <t>Postage:</t>
  </si>
  <si>
    <t>Food for Sale/Officials:</t>
  </si>
  <si>
    <t>Computer Paper/Labels/Supplies:</t>
  </si>
  <si>
    <t>Miscellaneous Merchandise/Supplies:</t>
  </si>
  <si>
    <t>Security:</t>
  </si>
  <si>
    <t>Other:</t>
  </si>
  <si>
    <t>Awards:</t>
  </si>
  <si>
    <t># of Ribbons @</t>
  </si>
  <si>
    <t># of Medals @</t>
  </si>
  <si>
    <t># of Trophies @</t>
  </si>
  <si>
    <t>Zone Surcharge Fee (Invitational &amp; States Only):</t>
  </si>
  <si>
    <t>Equipment Rental Fee:</t>
  </si>
  <si>
    <t>Total Expense:</t>
  </si>
  <si>
    <t>Net Income:</t>
  </si>
  <si>
    <t>Income</t>
  </si>
  <si>
    <t>Expenses</t>
  </si>
  <si>
    <t>Financial Report</t>
  </si>
  <si>
    <t>Date of Meet:</t>
  </si>
  <si>
    <t>Location:</t>
  </si>
  <si>
    <t>#        @</t>
  </si>
  <si>
    <t>Note: This $ to be paid to Hawaiian Swimming by each club (see sheet 2) on or before States Entries Dec '08.</t>
  </si>
  <si>
    <t>Team</t>
  </si>
  <si>
    <t>Female</t>
  </si>
  <si>
    <t>Male</t>
  </si>
  <si>
    <t>Total</t>
  </si>
  <si>
    <t>Entries</t>
  </si>
  <si>
    <t>Relay</t>
  </si>
  <si>
    <t>HSC-HI</t>
  </si>
  <si>
    <t>MDSC-HI</t>
  </si>
  <si>
    <t>MAUI-HI</t>
  </si>
  <si>
    <t>Hawaii Swim Club</t>
  </si>
  <si>
    <t>Maui Dolphins</t>
  </si>
  <si>
    <t>Maui Swim Club</t>
  </si>
  <si>
    <t>Total Income to Hawaiian Swimming (none for MAGSA):</t>
  </si>
  <si>
    <t>LAH-HI</t>
  </si>
  <si>
    <t>Lahaina Swim Club</t>
  </si>
  <si>
    <t>MAGSA/Maui Dolphins</t>
  </si>
  <si>
    <t>Kihei Aquatic Center, Maui</t>
  </si>
  <si>
    <t>IA-HI</t>
  </si>
  <si>
    <t>Island Aquatics</t>
  </si>
  <si>
    <t>MAGSA Age Group scm-Y Meet</t>
  </si>
  <si>
    <t>CPSC</t>
  </si>
  <si>
    <t>CVAC</t>
  </si>
  <si>
    <t>MM</t>
  </si>
  <si>
    <t>SEA-PC</t>
  </si>
  <si>
    <t>UN</t>
  </si>
  <si>
    <t>VKSC</t>
  </si>
  <si>
    <t>Seaside Aquatic Club</t>
  </si>
  <si>
    <t>MM-CAN</t>
  </si>
  <si>
    <t>Manitoba Marlins</t>
  </si>
  <si>
    <t>KSC-CAN</t>
  </si>
  <si>
    <t>Kamloops</t>
  </si>
  <si>
    <t>Other-CAN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</si>
</sst>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[$-409]h:mm:ss\ AM/PM"/>
    <numFmt numFmtId="167" formatCode="m/d/yyyy"/>
  </numFmts>
  <fonts count="45">
    <font>
      <sz val="10"/>
      <name val="Arial"/>
      <family val="0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6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44" fontId="3" fillId="0" borderId="0" xfId="0" applyNumberFormat="1" applyFont="1" applyAlignment="1">
      <alignment/>
    </xf>
    <xf numFmtId="0" fontId="3" fillId="0" borderId="10" xfId="0" applyFont="1" applyBorder="1" applyAlignment="1" applyProtection="1">
      <alignment horizontal="right"/>
      <protection locked="0"/>
    </xf>
    <xf numFmtId="44" fontId="3" fillId="0" borderId="10" xfId="0" applyNumberFormat="1" applyFont="1" applyBorder="1" applyAlignment="1" applyProtection="1">
      <alignment horizontal="right"/>
      <protection locked="0"/>
    </xf>
    <xf numFmtId="4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 applyProtection="1">
      <alignment horizontal="right"/>
      <protection locked="0"/>
    </xf>
    <xf numFmtId="44" fontId="3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11" xfId="0" applyFont="1" applyBorder="1" applyAlignment="1" applyProtection="1">
      <alignment/>
      <protection locked="0"/>
    </xf>
    <xf numFmtId="44" fontId="3" fillId="0" borderId="10" xfId="0" applyNumberFormat="1" applyFont="1" applyBorder="1" applyAlignment="1" applyProtection="1">
      <alignment/>
      <protection locked="0"/>
    </xf>
    <xf numFmtId="44" fontId="3" fillId="0" borderId="11" xfId="0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44" fontId="3" fillId="0" borderId="12" xfId="0" applyNumberFormat="1" applyFont="1" applyBorder="1" applyAlignment="1">
      <alignment/>
    </xf>
    <xf numFmtId="0" fontId="6" fillId="0" borderId="0" xfId="0" applyFont="1" applyAlignment="1">
      <alignment horizontal="right"/>
    </xf>
    <xf numFmtId="44" fontId="3" fillId="0" borderId="13" xfId="0" applyNumberFormat="1" applyFont="1" applyBorder="1" applyAlignment="1">
      <alignment/>
    </xf>
    <xf numFmtId="0" fontId="0" fillId="0" borderId="0" xfId="0" applyAlignment="1">
      <alignment horizontal="right"/>
    </xf>
    <xf numFmtId="44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4" fontId="11" fillId="0" borderId="0" xfId="44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1" fillId="0" borderId="10" xfId="0" applyFont="1" applyBorder="1" applyAlignment="1" applyProtection="1">
      <alignment/>
      <protection locked="0"/>
    </xf>
    <xf numFmtId="0" fontId="32" fillId="0" borderId="1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150" zoomScaleNormal="150" workbookViewId="0" topLeftCell="A1">
      <selection activeCell="G4" sqref="G4:H4"/>
    </sheetView>
  </sheetViews>
  <sheetFormatPr defaultColWidth="8.8515625" defaultRowHeight="12.75"/>
  <cols>
    <col min="1" max="1" width="15.7109375" style="0" customWidth="1"/>
    <col min="2" max="2" width="9.140625" style="0" customWidth="1"/>
    <col min="3" max="3" width="10.421875" style="0" customWidth="1"/>
    <col min="4" max="4" width="10.00390625" style="0" customWidth="1"/>
    <col min="5" max="7" width="8.8515625" style="0" customWidth="1"/>
    <col min="8" max="8" width="13.00390625" style="0" customWidth="1"/>
  </cols>
  <sheetData>
    <row r="1" spans="1:8" ht="21">
      <c r="A1" s="32" t="s">
        <v>33</v>
      </c>
      <c r="B1" s="32"/>
      <c r="C1" s="32"/>
      <c r="D1" s="32"/>
      <c r="E1" s="32"/>
      <c r="F1" s="32"/>
      <c r="G1" s="32"/>
      <c r="H1" s="33"/>
    </row>
    <row r="3" spans="1:8" ht="15">
      <c r="A3" s="1" t="s">
        <v>1</v>
      </c>
      <c r="B3" s="34" t="s">
        <v>57</v>
      </c>
      <c r="C3" s="34"/>
      <c r="D3" s="34"/>
      <c r="E3" s="1"/>
      <c r="F3" s="1" t="s">
        <v>34</v>
      </c>
      <c r="G3" s="2"/>
      <c r="H3" s="3">
        <v>41356</v>
      </c>
    </row>
    <row r="4" spans="1:8" ht="15">
      <c r="A4" s="1" t="s">
        <v>0</v>
      </c>
      <c r="B4" s="35" t="s">
        <v>53</v>
      </c>
      <c r="C4" s="35"/>
      <c r="D4" s="35"/>
      <c r="E4" s="1"/>
      <c r="F4" s="1" t="s">
        <v>35</v>
      </c>
      <c r="G4" s="36" t="s">
        <v>54</v>
      </c>
      <c r="H4" s="37"/>
    </row>
    <row r="5" spans="1:8" ht="15">
      <c r="A5" s="2"/>
      <c r="B5" s="2"/>
      <c r="C5" s="2"/>
      <c r="D5" s="2"/>
      <c r="E5" s="2"/>
      <c r="F5" s="4"/>
      <c r="G5" s="2"/>
      <c r="H5" s="5"/>
    </row>
    <row r="6" spans="1:8" ht="16.5">
      <c r="A6" s="30" t="s">
        <v>31</v>
      </c>
      <c r="B6" s="31"/>
      <c r="C6" s="31"/>
      <c r="D6" s="31"/>
      <c r="E6" s="31"/>
      <c r="F6" s="31"/>
      <c r="G6" s="31"/>
      <c r="H6" s="31"/>
    </row>
    <row r="7" spans="1:8" ht="15">
      <c r="A7" s="2" t="s">
        <v>2</v>
      </c>
      <c r="B7" s="6">
        <f>'Entry Fees per Team'!F11</f>
        <v>473</v>
      </c>
      <c r="C7" s="2" t="s">
        <v>3</v>
      </c>
      <c r="D7" s="2"/>
      <c r="E7" s="2"/>
      <c r="F7" s="7">
        <v>1</v>
      </c>
      <c r="G7" s="2"/>
      <c r="H7" s="8">
        <f>SUM(B7*F7)</f>
        <v>473</v>
      </c>
    </row>
    <row r="8" spans="1:8" ht="15">
      <c r="A8" s="9"/>
      <c r="B8" s="10"/>
      <c r="C8" s="2" t="s">
        <v>3</v>
      </c>
      <c r="D8" s="2"/>
      <c r="E8" s="2"/>
      <c r="F8" s="11"/>
      <c r="G8" s="2"/>
      <c r="H8" s="8">
        <f>SUM(B8*F8)</f>
        <v>0</v>
      </c>
    </row>
    <row r="9" spans="1:8" ht="15">
      <c r="A9" s="9"/>
      <c r="B9" s="10">
        <f>'Entry Fees per Team'!G11</f>
        <v>22</v>
      </c>
      <c r="C9" s="2" t="s">
        <v>4</v>
      </c>
      <c r="D9" s="2"/>
      <c r="E9" s="2"/>
      <c r="F9" s="11">
        <v>1</v>
      </c>
      <c r="G9" s="2"/>
      <c r="H9" s="8">
        <f>SUM(B9*F9)</f>
        <v>22</v>
      </c>
    </row>
    <row r="10" spans="1:8" ht="15">
      <c r="A10" s="9"/>
      <c r="B10" s="10"/>
      <c r="C10" s="2" t="s">
        <v>4</v>
      </c>
      <c r="D10" s="2"/>
      <c r="E10" s="2"/>
      <c r="F10" s="11"/>
      <c r="G10" s="2"/>
      <c r="H10" s="8">
        <f>SUM(B10*F10)</f>
        <v>0</v>
      </c>
    </row>
    <row r="12" spans="1:8" ht="15">
      <c r="A12" s="12" t="s">
        <v>5</v>
      </c>
      <c r="B12" s="13"/>
      <c r="C12" s="13"/>
      <c r="D12" s="13"/>
      <c r="E12" s="13"/>
      <c r="F12" s="13"/>
      <c r="G12" s="13"/>
      <c r="H12" s="13"/>
    </row>
    <row r="13" spans="1:8" ht="15">
      <c r="A13" s="4"/>
      <c r="B13" s="6"/>
      <c r="C13" s="2" t="s">
        <v>6</v>
      </c>
      <c r="D13" s="2"/>
      <c r="E13" s="2"/>
      <c r="F13" s="7"/>
      <c r="G13" s="2"/>
      <c r="H13" s="8">
        <f>SUM(B13*F13)</f>
        <v>0</v>
      </c>
    </row>
    <row r="14" spans="1:8" ht="15">
      <c r="A14" s="2"/>
      <c r="B14" s="2"/>
      <c r="C14" s="2"/>
      <c r="D14" s="2"/>
      <c r="E14" s="2"/>
      <c r="F14" s="9"/>
      <c r="G14" s="2"/>
      <c r="H14" s="5"/>
    </row>
    <row r="15" spans="1:8" ht="15">
      <c r="A15" s="2" t="s">
        <v>7</v>
      </c>
      <c r="B15" s="2"/>
      <c r="C15" s="2"/>
      <c r="D15" s="14"/>
      <c r="E15" s="15" t="s">
        <v>36</v>
      </c>
      <c r="F15" s="7"/>
      <c r="G15" s="2"/>
      <c r="H15" s="8">
        <f>SUM(B15*F15)</f>
        <v>0</v>
      </c>
    </row>
    <row r="16" spans="1:8" ht="15">
      <c r="A16" s="2" t="s">
        <v>8</v>
      </c>
      <c r="B16" s="2"/>
      <c r="C16" s="2"/>
      <c r="D16" s="16"/>
      <c r="E16" s="15" t="s">
        <v>36</v>
      </c>
      <c r="F16" s="11"/>
      <c r="G16" s="2"/>
      <c r="H16" s="8">
        <f>SUM(B16*F16)</f>
        <v>0</v>
      </c>
    </row>
    <row r="18" spans="1:8" ht="15">
      <c r="A18" s="2"/>
      <c r="B18" s="2"/>
      <c r="C18" s="2"/>
      <c r="D18" s="2"/>
      <c r="E18" s="2"/>
      <c r="F18" s="4" t="s">
        <v>9</v>
      </c>
      <c r="G18" s="2"/>
      <c r="H18" s="17"/>
    </row>
    <row r="19" spans="1:8" ht="15">
      <c r="A19" s="2"/>
      <c r="B19" s="2"/>
      <c r="C19" s="2"/>
      <c r="D19" s="2"/>
      <c r="E19" s="2"/>
      <c r="F19" s="4" t="s">
        <v>10</v>
      </c>
      <c r="G19" s="2"/>
      <c r="H19" s="18"/>
    </row>
    <row r="20" spans="1:8" ht="15">
      <c r="A20" s="2"/>
      <c r="B20" s="2"/>
      <c r="C20" s="2"/>
      <c r="D20" s="2"/>
      <c r="E20" s="2"/>
      <c r="F20" s="4" t="s">
        <v>11</v>
      </c>
      <c r="G20" s="2"/>
      <c r="H20" s="18"/>
    </row>
    <row r="22" spans="1:8" ht="15.75" thickBot="1">
      <c r="A22" s="2"/>
      <c r="B22" s="2"/>
      <c r="C22" s="2"/>
      <c r="D22" s="2"/>
      <c r="E22" s="2"/>
      <c r="F22" s="19" t="s">
        <v>50</v>
      </c>
      <c r="G22" s="19"/>
      <c r="H22" s="20">
        <f>SUM(H7:H21)</f>
        <v>495</v>
      </c>
    </row>
    <row r="23" spans="1:8" ht="15">
      <c r="A23" s="2"/>
      <c r="B23" s="2"/>
      <c r="C23" s="2"/>
      <c r="D23" s="2"/>
      <c r="E23" s="2"/>
      <c r="F23" s="4"/>
      <c r="G23" s="2"/>
      <c r="H23" s="24" t="s">
        <v>37</v>
      </c>
    </row>
    <row r="24" spans="1:8" ht="15">
      <c r="A24" s="2"/>
      <c r="B24" s="2"/>
      <c r="C24" s="2"/>
      <c r="D24" s="2"/>
      <c r="E24" s="2"/>
      <c r="F24" s="4"/>
      <c r="G24" s="2"/>
      <c r="H24" s="24"/>
    </row>
    <row r="25" spans="1:8" ht="16.5">
      <c r="A25" s="30" t="s">
        <v>32</v>
      </c>
      <c r="B25" s="31"/>
      <c r="C25" s="31"/>
      <c r="D25" s="31"/>
      <c r="E25" s="31"/>
      <c r="F25" s="31"/>
      <c r="G25" s="31"/>
      <c r="H25" s="31"/>
    </row>
    <row r="26" spans="1:8" ht="15">
      <c r="A26" s="27" t="str">
        <f>'Entry Fees per Team'!A2</f>
        <v>HSC-HI</v>
      </c>
      <c r="B26" s="28">
        <f>'Entry Fees per Team'!H2</f>
        <v>61</v>
      </c>
      <c r="C26" s="2"/>
      <c r="D26" s="2"/>
      <c r="E26" s="2"/>
      <c r="F26" s="4" t="s">
        <v>12</v>
      </c>
      <c r="G26" s="2"/>
      <c r="H26" s="17">
        <v>0</v>
      </c>
    </row>
    <row r="27" spans="1:8" ht="15">
      <c r="A27" s="27" t="str">
        <f>'Entry Fees per Team'!A3</f>
        <v>IA-HI</v>
      </c>
      <c r="B27" s="28">
        <f>'Entry Fees per Team'!H3</f>
        <v>143</v>
      </c>
      <c r="C27" s="2"/>
      <c r="D27" s="2"/>
      <c r="E27" s="2"/>
      <c r="F27" s="4" t="s">
        <v>13</v>
      </c>
      <c r="G27" s="2"/>
      <c r="H27" s="18"/>
    </row>
    <row r="28" spans="1:8" ht="15">
      <c r="A28" s="27" t="str">
        <f>'Entry Fees per Team'!A4</f>
        <v>LAH-HI</v>
      </c>
      <c r="B28" s="28">
        <f>'Entry Fees per Team'!H4</f>
        <v>0</v>
      </c>
      <c r="C28" s="2"/>
      <c r="D28" s="2"/>
      <c r="E28" s="2"/>
      <c r="F28" s="4" t="s">
        <v>14</v>
      </c>
      <c r="G28" s="2"/>
      <c r="H28" s="18"/>
    </row>
    <row r="29" spans="1:8" ht="15">
      <c r="A29" s="27" t="str">
        <f>'Entry Fees per Team'!A5</f>
        <v>MDSC-HI</v>
      </c>
      <c r="B29" s="28">
        <f>'Entry Fees per Team'!H5</f>
        <v>61</v>
      </c>
      <c r="C29" s="2"/>
      <c r="D29" s="2"/>
      <c r="E29" s="2"/>
      <c r="F29" s="4" t="s">
        <v>15</v>
      </c>
      <c r="G29" s="2"/>
      <c r="H29" s="18"/>
    </row>
    <row r="30" spans="1:8" ht="15">
      <c r="A30" s="27" t="str">
        <f>'Entry Fees per Team'!A6</f>
        <v>MAUI-HI</v>
      </c>
      <c r="B30" s="28">
        <f>'Entry Fees per Team'!H6</f>
        <v>141</v>
      </c>
      <c r="C30" s="2"/>
      <c r="D30" s="2"/>
      <c r="E30" s="2"/>
      <c r="F30" s="4" t="s">
        <v>16</v>
      </c>
      <c r="G30" s="2"/>
      <c r="H30" s="18"/>
    </row>
    <row r="31" spans="1:8" ht="15">
      <c r="A31" s="27" t="str">
        <f>'Entry Fees per Team'!A7</f>
        <v>SEA-PC</v>
      </c>
      <c r="B31" s="28">
        <f>'Entry Fees per Team'!H7</f>
        <v>4</v>
      </c>
      <c r="C31" s="2"/>
      <c r="D31" s="2"/>
      <c r="E31" s="2"/>
      <c r="F31" s="4" t="s">
        <v>17</v>
      </c>
      <c r="G31" s="2"/>
      <c r="H31" s="18"/>
    </row>
    <row r="32" spans="1:8" ht="15">
      <c r="A32" s="27" t="str">
        <f>'Entry Fees per Team'!A10</f>
        <v>Other-CAN</v>
      </c>
      <c r="B32" s="28">
        <f>'Entry Fees per Team'!H10</f>
        <v>7</v>
      </c>
      <c r="C32" s="2"/>
      <c r="D32" s="2"/>
      <c r="E32" s="2"/>
      <c r="F32" s="4" t="s">
        <v>18</v>
      </c>
      <c r="G32" s="2"/>
      <c r="H32" s="18"/>
    </row>
    <row r="33" spans="1:8" ht="15">
      <c r="A33" s="27" t="str">
        <f>'Entry Fees per Team'!A8</f>
        <v>MM-CAN</v>
      </c>
      <c r="B33" s="28">
        <f>'Entry Fees per Team'!H8</f>
        <v>70</v>
      </c>
      <c r="C33" s="2"/>
      <c r="D33" s="2"/>
      <c r="E33" s="2"/>
      <c r="F33" s="4" t="s">
        <v>19</v>
      </c>
      <c r="G33" s="2"/>
      <c r="H33" s="18"/>
    </row>
    <row r="34" spans="1:8" ht="15">
      <c r="A34" s="27" t="str">
        <f>'Entry Fees per Team'!A9</f>
        <v>KSC-CAN</v>
      </c>
      <c r="B34" s="28">
        <f>'Entry Fees per Team'!H9</f>
        <v>8</v>
      </c>
      <c r="C34" s="2"/>
      <c r="D34" s="2"/>
      <c r="E34" s="2"/>
      <c r="F34" s="4" t="s">
        <v>20</v>
      </c>
      <c r="G34" s="2"/>
      <c r="H34" s="18"/>
    </row>
    <row r="35" spans="1:8" ht="15">
      <c r="A35" s="27" t="s">
        <v>41</v>
      </c>
      <c r="B35" s="28">
        <f>'Entry Fees per Team'!H11</f>
        <v>495</v>
      </c>
      <c r="C35" s="2"/>
      <c r="D35" s="2"/>
      <c r="E35" s="2"/>
      <c r="F35" s="4" t="s">
        <v>21</v>
      </c>
      <c r="G35" s="2"/>
      <c r="H35" s="18"/>
    </row>
    <row r="36" spans="1:8" ht="15">
      <c r="A36" s="2"/>
      <c r="B36" s="2"/>
      <c r="C36" s="2"/>
      <c r="D36" s="2"/>
      <c r="E36" s="2"/>
      <c r="F36" s="4" t="s">
        <v>22</v>
      </c>
      <c r="G36" s="2"/>
      <c r="H36" s="18"/>
    </row>
    <row r="37" spans="1:8" ht="15">
      <c r="A37" s="2" t="s">
        <v>23</v>
      </c>
      <c r="B37" s="14"/>
      <c r="C37" s="2" t="s">
        <v>24</v>
      </c>
      <c r="D37" s="2"/>
      <c r="E37" s="2"/>
      <c r="F37" s="7"/>
      <c r="G37" s="2"/>
      <c r="H37" s="8">
        <f>SUM(B37*F37)</f>
        <v>0</v>
      </c>
    </row>
    <row r="38" spans="1:8" ht="15">
      <c r="A38" s="2"/>
      <c r="B38" s="16"/>
      <c r="C38" s="2" t="s">
        <v>25</v>
      </c>
      <c r="D38" s="2"/>
      <c r="E38" s="2"/>
      <c r="F38" s="11"/>
      <c r="G38" s="2"/>
      <c r="H38" s="8"/>
    </row>
    <row r="39" spans="1:8" ht="15">
      <c r="A39" s="2"/>
      <c r="B39" s="16"/>
      <c r="C39" s="2" t="s">
        <v>26</v>
      </c>
      <c r="D39" s="2"/>
      <c r="E39" s="2"/>
      <c r="F39" s="11"/>
      <c r="G39" s="2"/>
      <c r="H39" s="8">
        <f>SUM(B39*F39)</f>
        <v>0</v>
      </c>
    </row>
    <row r="40" spans="1:8" ht="15">
      <c r="A40" s="2"/>
      <c r="B40" s="2"/>
      <c r="C40" s="2"/>
      <c r="D40" s="2"/>
      <c r="E40" s="2"/>
      <c r="F40" s="4" t="s">
        <v>27</v>
      </c>
      <c r="G40" s="2"/>
      <c r="H40" s="18"/>
    </row>
    <row r="41" spans="1:8" ht="15">
      <c r="A41" s="2"/>
      <c r="B41" s="2"/>
      <c r="C41" s="2"/>
      <c r="D41" s="2"/>
      <c r="E41" s="2"/>
      <c r="F41" s="4" t="s">
        <v>28</v>
      </c>
      <c r="G41" s="2"/>
      <c r="H41" s="18"/>
    </row>
    <row r="43" spans="1:8" ht="15.75" thickBot="1">
      <c r="A43" s="2"/>
      <c r="B43" s="2"/>
      <c r="C43" s="2"/>
      <c r="D43" s="2"/>
      <c r="E43" s="2"/>
      <c r="F43" s="19" t="s">
        <v>29</v>
      </c>
      <c r="G43" s="4"/>
      <c r="H43" s="20">
        <f>SUM(H26:H41)</f>
        <v>0</v>
      </c>
    </row>
    <row r="45" spans="1:8" ht="16.5" thickBot="1">
      <c r="A45" s="2"/>
      <c r="B45" s="2"/>
      <c r="C45" s="2"/>
      <c r="D45" s="2"/>
      <c r="E45" s="2"/>
      <c r="F45" s="21" t="s">
        <v>30</v>
      </c>
      <c r="G45" s="2"/>
      <c r="H45" s="22">
        <f>-H43</f>
        <v>0</v>
      </c>
    </row>
    <row r="46" ht="12.75" thickTop="1">
      <c r="H46" s="23"/>
    </row>
  </sheetData>
  <sheetProtection/>
  <mergeCells count="6">
    <mergeCell ref="A6:H6"/>
    <mergeCell ref="A25:H25"/>
    <mergeCell ref="A1:H1"/>
    <mergeCell ref="G4:H4"/>
    <mergeCell ref="B3:D3"/>
    <mergeCell ref="B4:D4"/>
  </mergeCells>
  <printOptions/>
  <pageMargins left="0.75" right="0.75" top="0.75" bottom="0.75" header="0.5" footer="0.5"/>
  <pageSetup fitToHeight="1" fitToWidth="1" orientation="portrait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150" zoomScaleNormal="150" workbookViewId="0" topLeftCell="A1">
      <selection activeCell="G10" sqref="G10"/>
    </sheetView>
  </sheetViews>
  <sheetFormatPr defaultColWidth="8.8515625" defaultRowHeight="12.75"/>
  <cols>
    <col min="1" max="1" width="8.8515625" style="0" customWidth="1"/>
    <col min="2" max="2" width="17.00390625" style="0" bestFit="1" customWidth="1"/>
  </cols>
  <sheetData>
    <row r="1" spans="1:8" ht="12">
      <c r="A1" t="s">
        <v>38</v>
      </c>
      <c r="B1" t="s">
        <v>38</v>
      </c>
      <c r="C1" s="23" t="s">
        <v>39</v>
      </c>
      <c r="D1" s="23" t="s">
        <v>40</v>
      </c>
      <c r="E1" s="23" t="s">
        <v>41</v>
      </c>
      <c r="F1" s="23" t="s">
        <v>42</v>
      </c>
      <c r="G1" s="23" t="s">
        <v>43</v>
      </c>
      <c r="H1" s="23" t="s">
        <v>41</v>
      </c>
    </row>
    <row r="2" spans="1:8" ht="12">
      <c r="A2" t="s">
        <v>44</v>
      </c>
      <c r="B2" t="s">
        <v>47</v>
      </c>
      <c r="C2">
        <v>9</v>
      </c>
      <c r="D2">
        <v>6</v>
      </c>
      <c r="E2">
        <v>15</v>
      </c>
      <c r="F2">
        <v>58</v>
      </c>
      <c r="G2">
        <v>3</v>
      </c>
      <c r="H2" s="25">
        <f>F2+G2</f>
        <v>61</v>
      </c>
    </row>
    <row r="3" spans="1:8" ht="12">
      <c r="A3" s="29" t="s">
        <v>55</v>
      </c>
      <c r="B3" t="s">
        <v>56</v>
      </c>
      <c r="C3">
        <v>26</v>
      </c>
      <c r="D3">
        <v>15</v>
      </c>
      <c r="E3">
        <v>41</v>
      </c>
      <c r="F3">
        <v>138</v>
      </c>
      <c r="G3">
        <v>5</v>
      </c>
      <c r="H3" s="25">
        <f aca="true" t="shared" si="0" ref="H3:H10">F3+G3</f>
        <v>143</v>
      </c>
    </row>
    <row r="4" spans="1:8" ht="12">
      <c r="A4" s="29" t="s">
        <v>51</v>
      </c>
      <c r="B4" t="s">
        <v>52</v>
      </c>
      <c r="C4">
        <v>0</v>
      </c>
      <c r="D4">
        <v>0</v>
      </c>
      <c r="E4">
        <v>0</v>
      </c>
      <c r="F4">
        <v>0</v>
      </c>
      <c r="G4">
        <v>0</v>
      </c>
      <c r="H4" s="25">
        <f t="shared" si="0"/>
        <v>0</v>
      </c>
    </row>
    <row r="5" spans="1:8" ht="12">
      <c r="A5" t="s">
        <v>45</v>
      </c>
      <c r="B5" t="s">
        <v>48</v>
      </c>
      <c r="C5">
        <v>6</v>
      </c>
      <c r="D5">
        <v>11</v>
      </c>
      <c r="E5">
        <v>17</v>
      </c>
      <c r="F5">
        <v>58</v>
      </c>
      <c r="G5">
        <v>3</v>
      </c>
      <c r="H5" s="25">
        <f t="shared" si="0"/>
        <v>61</v>
      </c>
    </row>
    <row r="6" spans="1:8" ht="12">
      <c r="A6" t="s">
        <v>46</v>
      </c>
      <c r="B6" t="s">
        <v>49</v>
      </c>
      <c r="C6">
        <v>21</v>
      </c>
      <c r="D6">
        <v>16</v>
      </c>
      <c r="E6">
        <v>37</v>
      </c>
      <c r="F6">
        <v>134</v>
      </c>
      <c r="G6">
        <v>7</v>
      </c>
      <c r="H6" s="25">
        <f t="shared" si="0"/>
        <v>141</v>
      </c>
    </row>
    <row r="7" spans="1:8" ht="12">
      <c r="A7" t="s">
        <v>61</v>
      </c>
      <c r="B7" t="s">
        <v>64</v>
      </c>
      <c r="C7">
        <v>0</v>
      </c>
      <c r="D7">
        <v>1</v>
      </c>
      <c r="E7">
        <v>1</v>
      </c>
      <c r="F7">
        <v>4</v>
      </c>
      <c r="G7">
        <v>0</v>
      </c>
      <c r="H7" s="25">
        <f t="shared" si="0"/>
        <v>4</v>
      </c>
    </row>
    <row r="8" spans="1:8" ht="12">
      <c r="A8" t="s">
        <v>65</v>
      </c>
      <c r="B8" t="s">
        <v>66</v>
      </c>
      <c r="C8">
        <v>14</v>
      </c>
      <c r="D8">
        <v>7</v>
      </c>
      <c r="E8">
        <v>21</v>
      </c>
      <c r="F8">
        <v>66</v>
      </c>
      <c r="G8">
        <v>4</v>
      </c>
      <c r="H8" s="25">
        <f>F8+G8</f>
        <v>70</v>
      </c>
    </row>
    <row r="9" spans="1:8" ht="12">
      <c r="A9" t="s">
        <v>67</v>
      </c>
      <c r="B9" t="s">
        <v>68</v>
      </c>
      <c r="C9">
        <v>0</v>
      </c>
      <c r="D9">
        <v>2</v>
      </c>
      <c r="E9">
        <v>2</v>
      </c>
      <c r="F9">
        <v>8</v>
      </c>
      <c r="G9">
        <v>0</v>
      </c>
      <c r="H9" s="25">
        <f>F9+G9</f>
        <v>8</v>
      </c>
    </row>
    <row r="10" spans="1:8" ht="12">
      <c r="A10" t="s">
        <v>69</v>
      </c>
      <c r="C10">
        <v>3</v>
      </c>
      <c r="D10">
        <v>0</v>
      </c>
      <c r="E10">
        <v>3</v>
      </c>
      <c r="F10">
        <v>7</v>
      </c>
      <c r="G10">
        <v>0</v>
      </c>
      <c r="H10" s="25">
        <f t="shared" si="0"/>
        <v>7</v>
      </c>
    </row>
    <row r="11" spans="3:8" ht="12">
      <c r="C11">
        <f aca="true" t="shared" si="1" ref="C11:H11">SUM(C2:C10)</f>
        <v>79</v>
      </c>
      <c r="D11">
        <f t="shared" si="1"/>
        <v>58</v>
      </c>
      <c r="E11">
        <f t="shared" si="1"/>
        <v>137</v>
      </c>
      <c r="F11">
        <f t="shared" si="1"/>
        <v>473</v>
      </c>
      <c r="G11">
        <f t="shared" si="1"/>
        <v>22</v>
      </c>
      <c r="H11">
        <f t="shared" si="1"/>
        <v>495</v>
      </c>
    </row>
    <row r="12" ht="12">
      <c r="A12" s="26"/>
    </row>
    <row r="16" spans="1:8" ht="12">
      <c r="A16">
        <v>1</v>
      </c>
      <c r="B16" t="s">
        <v>58</v>
      </c>
      <c r="C16">
        <v>1</v>
      </c>
      <c r="D16">
        <v>0</v>
      </c>
      <c r="E16">
        <v>1</v>
      </c>
      <c r="F16">
        <v>2</v>
      </c>
      <c r="G16">
        <v>0</v>
      </c>
      <c r="H16">
        <v>2</v>
      </c>
    </row>
    <row r="17" spans="1:8" ht="12">
      <c r="A17">
        <v>2</v>
      </c>
      <c r="B17" t="s">
        <v>59</v>
      </c>
      <c r="C17">
        <v>1</v>
      </c>
      <c r="D17">
        <v>0</v>
      </c>
      <c r="E17">
        <v>1</v>
      </c>
      <c r="F17">
        <v>3</v>
      </c>
      <c r="G17">
        <v>0</v>
      </c>
      <c r="H17">
        <v>3</v>
      </c>
    </row>
    <row r="18" spans="1:8" ht="12">
      <c r="A18">
        <v>3</v>
      </c>
      <c r="B18" t="s">
        <v>44</v>
      </c>
      <c r="C18">
        <v>9</v>
      </c>
      <c r="D18">
        <v>6</v>
      </c>
      <c r="E18">
        <v>15</v>
      </c>
      <c r="F18">
        <v>58</v>
      </c>
      <c r="G18">
        <v>3</v>
      </c>
      <c r="H18">
        <v>61</v>
      </c>
    </row>
    <row r="19" spans="1:8" ht="12">
      <c r="A19">
        <v>4</v>
      </c>
      <c r="B19" t="s">
        <v>55</v>
      </c>
      <c r="C19">
        <v>26</v>
      </c>
      <c r="D19">
        <v>15</v>
      </c>
      <c r="E19">
        <v>41</v>
      </c>
      <c r="F19">
        <v>138</v>
      </c>
      <c r="G19">
        <v>5</v>
      </c>
      <c r="H19">
        <v>143</v>
      </c>
    </row>
    <row r="20" spans="1:8" ht="12">
      <c r="A20">
        <v>5</v>
      </c>
      <c r="B20" t="s">
        <v>60</v>
      </c>
      <c r="C20">
        <v>14</v>
      </c>
      <c r="D20">
        <v>7</v>
      </c>
      <c r="E20">
        <v>21</v>
      </c>
      <c r="F20">
        <v>66</v>
      </c>
      <c r="G20">
        <v>4</v>
      </c>
      <c r="H20">
        <v>70</v>
      </c>
    </row>
    <row r="21" spans="1:8" ht="12">
      <c r="A21">
        <v>6</v>
      </c>
      <c r="B21" t="s">
        <v>45</v>
      </c>
      <c r="C21">
        <v>6</v>
      </c>
      <c r="D21">
        <v>11</v>
      </c>
      <c r="E21">
        <v>17</v>
      </c>
      <c r="F21">
        <v>58</v>
      </c>
      <c r="G21">
        <v>3</v>
      </c>
      <c r="H21">
        <v>61</v>
      </c>
    </row>
    <row r="22" spans="1:8" ht="12">
      <c r="A22">
        <v>7</v>
      </c>
      <c r="B22" t="s">
        <v>46</v>
      </c>
      <c r="C22">
        <v>21</v>
      </c>
      <c r="D22">
        <v>16</v>
      </c>
      <c r="E22">
        <v>37</v>
      </c>
      <c r="F22">
        <v>134</v>
      </c>
      <c r="G22">
        <v>7</v>
      </c>
      <c r="H22">
        <v>141</v>
      </c>
    </row>
    <row r="23" spans="1:8" ht="12">
      <c r="A23">
        <v>8</v>
      </c>
      <c r="B23" t="s">
        <v>61</v>
      </c>
      <c r="C23">
        <v>0</v>
      </c>
      <c r="D23">
        <v>1</v>
      </c>
      <c r="E23">
        <v>1</v>
      </c>
      <c r="F23">
        <v>4</v>
      </c>
      <c r="G23">
        <v>0</v>
      </c>
      <c r="H23">
        <v>4</v>
      </c>
    </row>
    <row r="24" spans="1:8" ht="12">
      <c r="A24">
        <v>9</v>
      </c>
      <c r="B24" t="s">
        <v>62</v>
      </c>
      <c r="C24">
        <v>0</v>
      </c>
      <c r="D24">
        <v>2</v>
      </c>
      <c r="E24">
        <v>2</v>
      </c>
      <c r="F24">
        <v>8</v>
      </c>
      <c r="G24">
        <v>0</v>
      </c>
      <c r="H24">
        <v>8</v>
      </c>
    </row>
    <row r="25" spans="1:8" ht="12">
      <c r="A25">
        <v>10</v>
      </c>
      <c r="B25" t="s">
        <v>63</v>
      </c>
      <c r="C25">
        <v>1</v>
      </c>
      <c r="D25">
        <v>0</v>
      </c>
      <c r="E25">
        <v>1</v>
      </c>
      <c r="F25">
        <v>2</v>
      </c>
      <c r="G25">
        <v>0</v>
      </c>
      <c r="H25">
        <v>2</v>
      </c>
    </row>
    <row r="26" spans="3:8" ht="12">
      <c r="C26">
        <v>79</v>
      </c>
      <c r="D26">
        <v>58</v>
      </c>
      <c r="E26">
        <v>137</v>
      </c>
      <c r="F26">
        <v>473</v>
      </c>
      <c r="G26">
        <v>22</v>
      </c>
      <c r="H26">
        <v>495</v>
      </c>
    </row>
  </sheetData>
  <sheetProtection/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Chaminade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Coleman</dc:creator>
  <cp:keywords/>
  <dc:description/>
  <cp:lastModifiedBy>Malcolm Cooper</cp:lastModifiedBy>
  <cp:lastPrinted>2008-09-21T04:17:01Z</cp:lastPrinted>
  <dcterms:created xsi:type="dcterms:W3CDTF">2007-03-19T20:10:52Z</dcterms:created>
  <dcterms:modified xsi:type="dcterms:W3CDTF">2013-03-24T04:20:54Z</dcterms:modified>
  <cp:category/>
  <cp:version/>
  <cp:contentType/>
  <cp:contentStatus/>
</cp:coreProperties>
</file>