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a\Dropbox\board\General Chair\"/>
    </mc:Choice>
  </mc:AlternateContent>
  <xr:revisionPtr revIDLastSave="0" documentId="8_{94F68636-26E3-4413-A60B-78D3A6EE5BF3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4" i="1" l="1"/>
  <c r="J114" i="1"/>
  <c r="K114" i="1"/>
  <c r="H114" i="1"/>
  <c r="I113" i="1"/>
  <c r="J113" i="1"/>
  <c r="H113" i="1"/>
  <c r="I80" i="1"/>
  <c r="J80" i="1"/>
  <c r="H80" i="1"/>
  <c r="E113" i="1"/>
  <c r="I79" i="1"/>
  <c r="J79" i="1"/>
  <c r="H79" i="1"/>
  <c r="I30" i="1"/>
  <c r="J30" i="1"/>
  <c r="H30" i="1"/>
</calcChain>
</file>

<file path=xl/sharedStrings.xml><?xml version="1.0" encoding="utf-8"?>
<sst xmlns="http://schemas.openxmlformats.org/spreadsheetml/2006/main" count="149" uniqueCount="148">
  <si>
    <r>
      <rPr>
        <b/>
        <u/>
        <sz val="9.5"/>
        <rFont val="Cambria"/>
        <family val="1"/>
      </rPr>
      <t>Illinois Swimming, Inc. </t>
    </r>
  </si>
  <si>
    <r>
      <rPr>
        <b/>
        <sz val="9.5"/>
        <rFont val="Cambria"/>
        <family val="1"/>
      </rPr>
      <t>Revenue</t>
    </r>
  </si>
  <si>
    <r>
      <rPr>
        <sz val="9.5"/>
        <rFont val="Cambria"/>
        <family val="1"/>
      </rPr>
      <t>5000 · Revenue-Athlete Registration</t>
    </r>
  </si>
  <si>
    <r>
      <rPr>
        <sz val="9.5"/>
        <rFont val="Cambria"/>
        <family val="1"/>
      </rPr>
      <t>5010 · Revenue-NonAthlete Registration</t>
    </r>
  </si>
  <si>
    <r>
      <rPr>
        <sz val="9.5"/>
        <rFont val="Cambria"/>
        <family val="1"/>
      </rPr>
      <t>5020 · Revenue-Transfers</t>
    </r>
  </si>
  <si>
    <r>
      <rPr>
        <sz val="9.5"/>
        <rFont val="Cambria"/>
        <family val="1"/>
      </rPr>
      <t>5030 · Revenue-Club Registration</t>
    </r>
  </si>
  <si>
    <r>
      <rPr>
        <sz val="9.5"/>
        <rFont val="Cambria"/>
        <family val="1"/>
      </rPr>
      <t>5050 · Revenue- Outreach Athl Regist</t>
    </r>
  </si>
  <si>
    <r>
      <rPr>
        <sz val="9.5"/>
        <rFont val="Cambria"/>
        <family val="1"/>
      </rPr>
      <t>5100 · Revenue-Swimmer Surcharge</t>
    </r>
  </si>
  <si>
    <r>
      <rPr>
        <sz val="9.5"/>
        <rFont val="Cambria"/>
        <family val="1"/>
      </rPr>
      <t>5110 · Revenue-Sanctions</t>
    </r>
  </si>
  <si>
    <r>
      <rPr>
        <sz val="9.5"/>
        <rFont val="Cambria"/>
        <family val="1"/>
      </rPr>
      <t>5111 - Revenue - Diversity</t>
    </r>
  </si>
  <si>
    <r>
      <rPr>
        <sz val="9.5"/>
        <rFont val="Cambria"/>
        <family val="1"/>
      </rPr>
      <t>5120 · Revenue - Zones Meet Entry</t>
    </r>
  </si>
  <si>
    <r>
      <rPr>
        <sz val="9.5"/>
        <rFont val="Cambria"/>
        <family val="1"/>
      </rPr>
      <t>5130 · Revenue - Open Water Zones Entry</t>
    </r>
  </si>
  <si>
    <r>
      <rPr>
        <sz val="9.5"/>
        <rFont val="Cambria"/>
        <family val="1"/>
      </rPr>
      <t>5140 - Revenue - Open Water Champ Entry</t>
    </r>
  </si>
  <si>
    <r>
      <rPr>
        <sz val="9.5"/>
        <rFont val="Cambria"/>
        <family val="1"/>
      </rPr>
      <t>5150 - Open Water Camp</t>
    </r>
  </si>
  <si>
    <r>
      <rPr>
        <sz val="9.5"/>
        <rFont val="Cambria"/>
        <family val="1"/>
      </rPr>
      <t>5161 - Outreach Project</t>
    </r>
  </si>
  <si>
    <r>
      <rPr>
        <sz val="9.5"/>
        <rFont val="Cambria"/>
        <family val="1"/>
      </rPr>
      <t>5210 · Revenue-Officials Clinic</t>
    </r>
  </si>
  <si>
    <r>
      <rPr>
        <sz val="9.5"/>
        <rFont val="Cambria"/>
        <family val="1"/>
      </rPr>
      <t>5300 · Revenue-Meet Fees</t>
    </r>
  </si>
  <si>
    <r>
      <rPr>
        <sz val="9.5"/>
        <rFont val="Cambria"/>
        <family val="1"/>
      </rPr>
      <t>5310 · Revenue-Senior Meet Entry</t>
    </r>
  </si>
  <si>
    <r>
      <rPr>
        <sz val="9.5"/>
        <rFont val="Cambria"/>
        <family val="1"/>
      </rPr>
      <t>5315 · Revenue-Age Group Entry</t>
    </r>
  </si>
  <si>
    <r>
      <rPr>
        <sz val="9.5"/>
        <rFont val="Cambria"/>
        <family val="1"/>
      </rPr>
      <t>5400 · Revenue-Athlete Recognition Banquet</t>
    </r>
  </si>
  <si>
    <r>
      <rPr>
        <sz val="9.5"/>
        <rFont val="Cambria"/>
        <family val="1"/>
      </rPr>
      <t>5600 - Revenue-Swimposium</t>
    </r>
  </si>
  <si>
    <r>
      <rPr>
        <sz val="9.5"/>
        <rFont val="Cambria"/>
        <family val="1"/>
      </rPr>
      <t>5650 - Revenue-Dual in the Pool</t>
    </r>
  </si>
  <si>
    <r>
      <rPr>
        <sz val="9.5"/>
        <rFont val="Cambria"/>
        <family val="1"/>
      </rPr>
      <t>5720 - Senior Camp</t>
    </r>
  </si>
  <si>
    <r>
      <rPr>
        <sz val="9.5"/>
        <rFont val="Cambria"/>
        <family val="1"/>
      </rPr>
      <t>5730 - Age Group Camps</t>
    </r>
  </si>
  <si>
    <r>
      <rPr>
        <sz val="9.5"/>
        <color rgb="FFFF0000"/>
        <rFont val="Cambria"/>
        <family val="1"/>
      </rPr>
      <t>Olympic Trial Camp based on 250.00 per athlete</t>
    </r>
  </si>
  <si>
    <r>
      <rPr>
        <sz val="9.5"/>
        <rFont val="Cambria"/>
        <family val="1"/>
      </rPr>
      <t>5740 · Sponsorships</t>
    </r>
  </si>
  <si>
    <r>
      <rPr>
        <sz val="9.5"/>
        <rFont val="Cambria"/>
        <family val="1"/>
      </rPr>
      <t>5900 · Revenue - miscellaneous</t>
    </r>
  </si>
  <si>
    <r>
      <rPr>
        <sz val="9.5"/>
        <rFont val="Cambria"/>
        <family val="1"/>
      </rPr>
      <t>9000 · Interest Income</t>
    </r>
  </si>
  <si>
    <r>
      <rPr>
        <b/>
        <sz val="9.5"/>
        <color rgb="FF006FC0"/>
        <rFont val="Cambria"/>
        <family val="1"/>
      </rPr>
      <t>Total Income</t>
    </r>
  </si>
  <si>
    <r>
      <rPr>
        <b/>
        <sz val="9.5"/>
        <rFont val="Cambria"/>
        <family val="1"/>
      </rPr>
      <t>Program Expenses</t>
    </r>
  </si>
  <si>
    <r>
      <rPr>
        <b/>
        <u/>
        <sz val="9.5"/>
        <color rgb="FF006FC0"/>
        <rFont val="Cambria"/>
        <family val="1"/>
      </rPr>
      <t> 2020 Proposed      </t>
    </r>
  </si>
  <si>
    <r>
      <rPr>
        <sz val="9.5"/>
        <rFont val="Cambria"/>
        <family val="1"/>
      </rPr>
      <t>6000 · Athlete Registration</t>
    </r>
  </si>
  <si>
    <r>
      <rPr>
        <sz val="9.5"/>
        <rFont val="Cambria"/>
        <family val="1"/>
      </rPr>
      <t>6010 · Non Athlete Registration</t>
    </r>
  </si>
  <si>
    <r>
      <rPr>
        <sz val="9.5"/>
        <rFont val="Cambria"/>
        <family val="1"/>
      </rPr>
      <t>6030 · Club Registration</t>
    </r>
  </si>
  <si>
    <r>
      <rPr>
        <sz val="9.5"/>
        <rFont val="Cambria"/>
        <family val="1"/>
      </rPr>
      <t>6040 · Miscellaneous Registration Exp.</t>
    </r>
  </si>
  <si>
    <r>
      <rPr>
        <sz val="9.5"/>
        <rFont val="Cambria"/>
        <family val="1"/>
      </rPr>
      <t>6050 · Outreach Athlete Registration</t>
    </r>
  </si>
  <si>
    <r>
      <rPr>
        <sz val="9.5"/>
        <rFont val="Cambria"/>
        <family val="1"/>
      </rPr>
      <t>6070 · Lifetime Membership</t>
    </r>
  </si>
  <si>
    <r>
      <rPr>
        <sz val="9.5"/>
        <rFont val="Cambria"/>
        <family val="1"/>
      </rPr>
      <t>6161 - Outreach Project</t>
    </r>
  </si>
  <si>
    <r>
      <rPr>
        <sz val="9.5"/>
        <rFont val="Cambria"/>
        <family val="1"/>
      </rPr>
      <t>6301 · Championship Meet Expense Webcasting</t>
    </r>
  </si>
  <si>
    <r>
      <rPr>
        <sz val="9.5"/>
        <rFont val="Cambria"/>
        <family val="1"/>
      </rPr>
      <t xml:space="preserve">6302 · Championship Meet Expense </t>
    </r>
    <r>
      <rPr>
        <sz val="7"/>
        <color rgb="FFFF0000"/>
        <rFont val="Cambria"/>
        <family val="1"/>
      </rPr>
      <t>added $10,000.00 for Officials</t>
    </r>
  </si>
  <si>
    <r>
      <rPr>
        <sz val="9.5"/>
        <rFont val="Cambria"/>
        <family val="1"/>
      </rPr>
      <t>6311 · Olympic Trials Support</t>
    </r>
  </si>
  <si>
    <r>
      <rPr>
        <sz val="9.5"/>
        <rFont val="Cambria"/>
        <family val="1"/>
      </rPr>
      <t>6350 · Club Support National Meet</t>
    </r>
  </si>
  <si>
    <r>
      <rPr>
        <sz val="9.5"/>
        <rFont val="Cambria"/>
        <family val="1"/>
      </rPr>
      <t>6400 · Officials Clinic Expenses</t>
    </r>
  </si>
  <si>
    <r>
      <rPr>
        <sz val="9.5"/>
        <rFont val="Cambria"/>
        <family val="1"/>
      </rPr>
      <t>6410 · Officials National Meets</t>
    </r>
  </si>
  <si>
    <r>
      <rPr>
        <sz val="9.5"/>
        <rFont val="Cambria"/>
        <family val="1"/>
      </rPr>
      <t>6420 · Officials Supplies</t>
    </r>
  </si>
  <si>
    <r>
      <rPr>
        <sz val="9.5"/>
        <rFont val="Cambria"/>
        <family val="1"/>
      </rPr>
      <t>6440 - Officials Meet Certification</t>
    </r>
  </si>
  <si>
    <r>
      <rPr>
        <sz val="9.5"/>
        <rFont val="Cambria"/>
        <family val="1"/>
      </rPr>
      <t>6490 · Officials - Misc</t>
    </r>
  </si>
  <si>
    <r>
      <rPr>
        <sz val="9.5"/>
        <rFont val="Cambria"/>
        <family val="1"/>
      </rPr>
      <t>6497 · Open Water</t>
    </r>
  </si>
  <si>
    <r>
      <rPr>
        <sz val="9.5"/>
        <rFont val="Cambria"/>
        <family val="1"/>
      </rPr>
      <t>6500 · Zones Coaches Stipend</t>
    </r>
  </si>
  <si>
    <r>
      <rPr>
        <sz val="9.5"/>
        <rFont val="Cambria"/>
        <family val="1"/>
      </rPr>
      <t>6501 · Open Water Zone Meet</t>
    </r>
  </si>
  <si>
    <r>
      <rPr>
        <sz val="9.5"/>
        <rFont val="Cambria"/>
        <family val="1"/>
      </rPr>
      <t>6503 · Disability and Diversity</t>
    </r>
  </si>
  <si>
    <r>
      <rPr>
        <sz val="9.5"/>
        <rFont val="Cambria"/>
        <family val="1"/>
      </rPr>
      <t>6504 · Safe Sport</t>
    </r>
  </si>
  <si>
    <r>
      <rPr>
        <sz val="9.5"/>
        <rFont val="Cambria"/>
        <family val="1"/>
      </rPr>
      <t>6505 - Open Water Zone Coaches Stipend</t>
    </r>
  </si>
  <si>
    <r>
      <rPr>
        <sz val="9.5"/>
        <rFont val="Cambria"/>
        <family val="1"/>
      </rPr>
      <t>6510 · Zones Meet</t>
    </r>
  </si>
  <si>
    <r>
      <rPr>
        <sz val="9.5"/>
        <rFont val="Cambria"/>
        <family val="1"/>
      </rPr>
      <t>6610 · Stipends-Senior Champs</t>
    </r>
  </si>
  <si>
    <r>
      <rPr>
        <sz val="9.5"/>
        <rFont val="Cambria"/>
        <family val="1"/>
      </rPr>
      <t>6720 · Senior Camp</t>
    </r>
  </si>
  <si>
    <r>
      <rPr>
        <sz val="9.5"/>
        <rFont val="Cambria"/>
        <family val="1"/>
      </rPr>
      <t>6730 · Age Group Camp</t>
    </r>
  </si>
  <si>
    <r>
      <rPr>
        <sz val="9.5"/>
        <rFont val="Cambria"/>
        <family val="1"/>
      </rPr>
      <t>6750 - Championship-Senior Meet Exp.</t>
    </r>
  </si>
  <si>
    <r>
      <rPr>
        <sz val="9.5"/>
        <rFont val="Cambria"/>
        <family val="1"/>
      </rPr>
      <t>6760 - Championship-Age Group Meet Exp.</t>
    </r>
  </si>
  <si>
    <r>
      <rPr>
        <sz val="9.5"/>
        <rFont val="Cambria"/>
        <family val="1"/>
      </rPr>
      <t>6800 - Dual in the Pool</t>
    </r>
  </si>
  <si>
    <r>
      <rPr>
        <sz val="9.5"/>
        <rFont val="Cambria"/>
        <family val="1"/>
      </rPr>
      <t>6781 - Championship-Open Water National Travel Support</t>
    </r>
  </si>
  <si>
    <r>
      <rPr>
        <sz val="9.5"/>
        <rFont val="Cambria"/>
        <family val="1"/>
      </rPr>
      <t>6820 · Meet Awards</t>
    </r>
  </si>
  <si>
    <r>
      <rPr>
        <sz val="9.5"/>
        <rFont val="Cambria"/>
        <family val="1"/>
      </rPr>
      <t>6830 · Athlete Awards Banquet Expenses</t>
    </r>
  </si>
  <si>
    <r>
      <rPr>
        <sz val="9.5"/>
        <rFont val="Cambria"/>
        <family val="1"/>
      </rPr>
      <t>6850 · Swimposium</t>
    </r>
  </si>
  <si>
    <r>
      <rPr>
        <sz val="9.5"/>
        <rFont val="Cambria"/>
        <family val="1"/>
      </rPr>
      <t>6900 · Coaches Education</t>
    </r>
  </si>
  <si>
    <r>
      <rPr>
        <sz val="9.5"/>
        <rFont val="Cambria"/>
        <family val="1"/>
      </rPr>
      <t>6910 · Coaches Meetings</t>
    </r>
  </si>
  <si>
    <r>
      <rPr>
        <sz val="9.5"/>
        <rFont val="Cambria"/>
        <family val="1"/>
      </rPr>
      <t>6920 - Coaches Grant Program</t>
    </r>
  </si>
  <si>
    <r>
      <rPr>
        <sz val="9.5"/>
        <rFont val="Cambria"/>
        <family val="1"/>
      </rPr>
      <t>6940 · Sponsorship Expenses</t>
    </r>
  </si>
  <si>
    <r>
      <rPr>
        <sz val="9.5"/>
        <rFont val="Cambria"/>
        <family val="1"/>
      </rPr>
      <t>6960 · Outreach Camps/Meet</t>
    </r>
  </si>
  <si>
    <r>
      <rPr>
        <sz val="9.5"/>
        <rFont val="Cambria"/>
        <family val="1"/>
      </rPr>
      <t>6950 · Public Relations</t>
    </r>
  </si>
  <si>
    <r>
      <rPr>
        <b/>
        <sz val="9.5"/>
        <color rgb="FFC00000"/>
        <rFont val="Cambria"/>
        <family val="1"/>
      </rPr>
      <t>Total Program Expenses</t>
    </r>
  </si>
  <si>
    <r>
      <rPr>
        <b/>
        <sz val="9.5"/>
        <color rgb="FF6F2F9F"/>
        <rFont val="Cambria"/>
        <family val="1"/>
      </rPr>
      <t>Operating Profit</t>
    </r>
  </si>
  <si>
    <r>
      <rPr>
        <b/>
        <sz val="9.5"/>
        <rFont val="Cambria"/>
        <family val="1"/>
      </rPr>
      <t>General and Administrative Expenses</t>
    </r>
  </si>
  <si>
    <r>
      <rPr>
        <sz val="9.5"/>
        <rFont val="Cambria"/>
        <family val="1"/>
      </rPr>
      <t>7000 · Office Salaries</t>
    </r>
  </si>
  <si>
    <r>
      <rPr>
        <sz val="9.5"/>
        <rFont val="Cambria"/>
        <family val="1"/>
      </rPr>
      <t>7010 · Payroll Taxes</t>
    </r>
  </si>
  <si>
    <r>
      <rPr>
        <sz val="9.5"/>
        <rFont val="Cambria"/>
        <family val="1"/>
      </rPr>
      <t>7015 · Retirement Contribution</t>
    </r>
  </si>
  <si>
    <r>
      <rPr>
        <sz val="9.5"/>
        <rFont val="Cambria"/>
        <family val="1"/>
      </rPr>
      <t>7040 · Employee Health Insurance</t>
    </r>
  </si>
  <si>
    <r>
      <rPr>
        <sz val="9.5"/>
        <rFont val="Cambria"/>
        <family val="1"/>
      </rPr>
      <t>7070 · Professional Development</t>
    </r>
  </si>
  <si>
    <r>
      <rPr>
        <sz val="9.5"/>
        <rFont val="Cambria"/>
        <family val="1"/>
      </rPr>
      <t>7100 · BOD Discretionary Fund</t>
    </r>
  </si>
  <si>
    <r>
      <rPr>
        <sz val="9.5"/>
        <rFont val="Cambria"/>
        <family val="1"/>
      </rPr>
      <t>7200 · Rent Paid</t>
    </r>
  </si>
  <si>
    <r>
      <rPr>
        <sz val="9.5"/>
        <rFont val="Cambria"/>
        <family val="1"/>
      </rPr>
      <t>7300 · Utilities</t>
    </r>
  </si>
  <si>
    <r>
      <rPr>
        <sz val="9.5"/>
        <rFont val="Cambria"/>
        <family val="1"/>
      </rPr>
      <t>7400 · Telephone</t>
    </r>
  </si>
  <si>
    <r>
      <rPr>
        <sz val="9.5"/>
        <rFont val="Cambria"/>
        <family val="1"/>
      </rPr>
      <t>7510 · Office Supplies</t>
    </r>
  </si>
  <si>
    <r>
      <rPr>
        <sz val="9.5"/>
        <rFont val="Cambria"/>
        <family val="1"/>
      </rPr>
      <t>7511 · Office Tech hardware</t>
    </r>
  </si>
  <si>
    <r>
      <rPr>
        <sz val="9.5"/>
        <rFont val="Cambria"/>
        <family val="1"/>
      </rPr>
      <t>7512- Accounting Software</t>
    </r>
  </si>
  <si>
    <r>
      <rPr>
        <sz val="9.5"/>
        <rFont val="Cambria"/>
        <family val="1"/>
      </rPr>
      <t>7513 - Technology Software/Webhosting</t>
    </r>
  </si>
  <si>
    <r>
      <rPr>
        <sz val="9.5"/>
        <rFont val="Cambria"/>
        <family val="1"/>
      </rPr>
      <t>7514 - Digital Marketing</t>
    </r>
  </si>
  <si>
    <r>
      <rPr>
        <sz val="9.5"/>
        <rFont val="Cambria"/>
        <family val="1"/>
      </rPr>
      <t>7520 · Postage</t>
    </r>
  </si>
  <si>
    <r>
      <rPr>
        <sz val="9.5"/>
        <rFont val="Cambria"/>
        <family val="1"/>
      </rPr>
      <t>7540 · Printing</t>
    </r>
  </si>
  <si>
    <r>
      <rPr>
        <sz val="9.5"/>
        <rFont val="Cambria"/>
        <family val="1"/>
      </rPr>
      <t>7550 · Copier /Printer Expense/Equipment</t>
    </r>
  </si>
  <si>
    <r>
      <rPr>
        <sz val="9.5"/>
        <rFont val="Cambria"/>
        <family val="1"/>
      </rPr>
      <t>7610 · Web Site Expense</t>
    </r>
  </si>
  <si>
    <r>
      <rPr>
        <sz val="9.5"/>
        <rFont val="Cambria"/>
        <family val="1"/>
      </rPr>
      <t>7620 · Payroll Processing Fee</t>
    </r>
  </si>
  <si>
    <r>
      <rPr>
        <sz val="9.5"/>
        <rFont val="Cambria"/>
        <family val="1"/>
      </rPr>
      <t>7650 · Board of Review</t>
    </r>
  </si>
  <si>
    <r>
      <rPr>
        <sz val="9.5"/>
        <rFont val="Cambria"/>
        <family val="1"/>
      </rPr>
      <t>7700   Depreciation Expense</t>
    </r>
  </si>
  <si>
    <r>
      <rPr>
        <sz val="9.5"/>
        <rFont val="Cambria"/>
        <family val="1"/>
      </rPr>
      <t>7820 · Professional Fee Accounting</t>
    </r>
  </si>
  <si>
    <r>
      <rPr>
        <sz val="9.5"/>
        <rFont val="Cambria"/>
        <family val="1"/>
      </rPr>
      <t>7850 · Ancillary Accounting Fees</t>
    </r>
  </si>
  <si>
    <r>
      <rPr>
        <sz val="9.5"/>
        <rFont val="Cambria"/>
        <family val="1"/>
      </rPr>
      <t>7900 · Legal Expenses</t>
    </r>
  </si>
  <si>
    <r>
      <rPr>
        <sz val="9.5"/>
        <rFont val="Cambria"/>
        <family val="1"/>
      </rPr>
      <t>8000 · Insurance</t>
    </r>
  </si>
  <si>
    <r>
      <rPr>
        <sz val="9.5"/>
        <rFont val="Cambria"/>
        <family val="1"/>
      </rPr>
      <t>8250 · Dues and Subscriptions</t>
    </r>
  </si>
  <si>
    <r>
      <rPr>
        <sz val="9.5"/>
        <rFont val="Cambria"/>
        <family val="1"/>
      </rPr>
      <t>8500   Conventions-Meetings</t>
    </r>
  </si>
  <si>
    <r>
      <rPr>
        <sz val="9.5"/>
        <rFont val="Cambria"/>
        <family val="1"/>
      </rPr>
      <t>8550 · Meals &amp; Entertainment</t>
    </r>
  </si>
  <si>
    <r>
      <rPr>
        <sz val="9.5"/>
        <rFont val="Cambria"/>
        <family val="1"/>
      </rPr>
      <t>8800 · Miscellaneous</t>
    </r>
  </si>
  <si>
    <r>
      <rPr>
        <sz val="9.5"/>
        <rFont val="Cambria"/>
        <family val="1"/>
      </rPr>
      <t>8820 · Bank Charges, NSF, etc.</t>
    </r>
  </si>
  <si>
    <t>comments</t>
  </si>
  <si>
    <t>Approved by BOD</t>
  </si>
  <si>
    <t>Operating Expenses</t>
  </si>
  <si>
    <t>Requested by Officials Committee</t>
  </si>
  <si>
    <t>Per non-Olympic year policy</t>
  </si>
  <si>
    <t>ls Committee - Recognition/Retention materials</t>
  </si>
  <si>
    <t>ommittee - OQM Evaluators (out of state travel)</t>
  </si>
  <si>
    <t>Officials National Meetings/Clinics</t>
  </si>
  <si>
    <t>6831 · Athlete Development (Training and Education)</t>
  </si>
  <si>
    <t>2020 Budget</t>
  </si>
  <si>
    <t>2020  Actual</t>
  </si>
  <si>
    <t>5040   Revenue-Flex Membership</t>
  </si>
  <si>
    <t>(-15%)   (-30%)  (-40%)</t>
  </si>
  <si>
    <t>271 Flex athletes @20 (+15%)  306 Flex athletes @20 (+30%)  331 Flex athletes @20 (+40%)</t>
  </si>
  <si>
    <t>Base 2900 athletes    3335 @ 7 (+15%)  3770 @7 (+30%)  4060 @7 (+40%)</t>
  </si>
  <si>
    <t>Base amount of 78000</t>
  </si>
  <si>
    <t>Static</t>
  </si>
  <si>
    <t>10000 each from Speedo and Athletico *Speedo is up for renewal</t>
  </si>
  <si>
    <t>2020 Budget       </t>
  </si>
  <si>
    <t>2020 Actual</t>
  </si>
  <si>
    <t>14875 athletes @81 (-15%)  14000 athletes @81 (-30%)  10500 athletes@81 (-40%)</t>
  </si>
  <si>
    <t>14875 athletes @64 (-15%)  14000 athletes @64 (-30%)  10500 athletes@64 (-40%)</t>
  </si>
  <si>
    <t>1700 @81 (15%)  1400 @81 (30%)  1200 @81 (40%)</t>
  </si>
  <si>
    <t>1700 @64 (15%)  1400 @64 (30%)  1200 @64 (40%)</t>
  </si>
  <si>
    <t>based on 119</t>
  </si>
  <si>
    <t>6060  Flex Membership</t>
  </si>
  <si>
    <t>271 Flex athletes @10 (+15%)  306 Flex athletes @10 (+30%)  331 Flex athletes @10 (+40%)</t>
  </si>
  <si>
    <t>Base 2900 athletes    3335 @ 5 (+15%)  3770 @5 (+30%)  4060 @5 (+40%)</t>
  </si>
  <si>
    <t>Official and Eval Hotels, ISI Staff Travel and Apparel</t>
  </si>
  <si>
    <t>6710  Olympic Trial Camp</t>
  </si>
  <si>
    <t>6712  Olympic Trial Suite</t>
  </si>
  <si>
    <t>6711  Long Course Training Sr Committee Budget</t>
  </si>
  <si>
    <t>6930  Hall of Fame</t>
  </si>
  <si>
    <t> 2020 Budget    </t>
  </si>
  <si>
    <t>Club Relief payments</t>
  </si>
  <si>
    <t>payment to Todd for the website</t>
  </si>
  <si>
    <t>Base amount of 38000 (40% column reduced to 60-70% Dip)</t>
  </si>
  <si>
    <t>based off $120,000 (60-70%  dip in column 40%)</t>
  </si>
  <si>
    <t>accounting fees per agreement</t>
  </si>
  <si>
    <t>Officials Clinic online now $15 per clinic</t>
  </si>
  <si>
    <t>Total GA Expenses</t>
  </si>
  <si>
    <t>Net</t>
  </si>
  <si>
    <t>2021 (15%)</t>
  </si>
  <si>
    <t>2021 (30%)</t>
  </si>
  <si>
    <t>2021 (40%)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</si>
</sst>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\$#,##0"/>
    <numFmt numFmtId="165" formatCode="\$0"/>
    <numFmt numFmtId="166" formatCode="\$\ #,##0"/>
    <numFmt numFmtId="167" formatCode="\$#,##0_);[Red]\(\$#,##0\)"/>
    <numFmt numFmtId="168" formatCode="\$0_);[Red]\(\$0\)"/>
  </numFmts>
  <fonts count="27" x14ac:knownFonts="1">
    <font>
      <sz val="10"/>
      <color rgb="FF000000"/>
      <name val="Times New Roman"/>
      <charset val="204"/>
    </font>
    <font>
      <b/>
      <sz val="9.5"/>
      <name val="Cambria"/>
    </font>
    <font>
      <sz val="9.5"/>
      <name val="Cambria"/>
    </font>
    <font>
      <sz val="9.5"/>
      <color rgb="FF006FC0"/>
      <name val="Cambria"/>
      <family val="2"/>
    </font>
    <font>
      <sz val="9.5"/>
      <color rgb="FF000000"/>
      <name val="Cambria"/>
      <family val="2"/>
    </font>
    <font>
      <b/>
      <sz val="9.5"/>
      <color rgb="FFC0504D"/>
      <name val="Cambria"/>
      <family val="2"/>
    </font>
    <font>
      <b/>
      <sz val="9.5"/>
      <color rgb="FF006FC0"/>
      <name val="Cambria"/>
      <family val="2"/>
    </font>
    <font>
      <b/>
      <u/>
      <sz val="9.5"/>
      <name val="Cambria"/>
    </font>
    <font>
      <sz val="9.5"/>
      <color rgb="FFFF0000"/>
      <name val="Cambria"/>
      <family val="2"/>
    </font>
    <font>
      <b/>
      <sz val="9.5"/>
      <color rgb="FFC00000"/>
      <name val="Cambria"/>
      <family val="2"/>
    </font>
    <font>
      <b/>
      <i/>
      <sz val="9.5"/>
      <color rgb="FF6F2F9F"/>
      <name val="Cambria"/>
      <family val="2"/>
    </font>
    <font>
      <b/>
      <u/>
      <sz val="9.5"/>
      <name val="Cambria"/>
      <family val="1"/>
    </font>
    <font>
      <b/>
      <sz val="9.5"/>
      <name val="Cambria"/>
      <family val="1"/>
    </font>
    <font>
      <b/>
      <sz val="9.5"/>
      <color rgb="FF006FC0"/>
      <name val="Cambria"/>
      <family val="1"/>
    </font>
    <font>
      <sz val="9.5"/>
      <name val="Cambria"/>
      <family val="1"/>
    </font>
    <font>
      <sz val="9.5"/>
      <color rgb="FFFF0000"/>
      <name val="Cambria"/>
      <family val="1"/>
    </font>
    <font>
      <b/>
      <u/>
      <sz val="9.5"/>
      <color rgb="FF006FC0"/>
      <name val="Cambria"/>
      <family val="1"/>
    </font>
    <font>
      <sz val="7"/>
      <color rgb="FFFF0000"/>
      <name val="Cambria"/>
      <family val="1"/>
    </font>
    <font>
      <b/>
      <sz val="9.5"/>
      <color rgb="FFC00000"/>
      <name val="Cambria"/>
      <family val="1"/>
    </font>
    <font>
      <b/>
      <sz val="9.5"/>
      <color rgb="FF6F2F9F"/>
      <name val="Cambria"/>
      <family val="1"/>
    </font>
    <font>
      <sz val="11"/>
      <color rgb="FF000000"/>
      <name val="Times New Roman"/>
      <family val="1"/>
    </font>
    <font>
      <b/>
      <i/>
      <sz val="11"/>
      <name val="Times New Roman"/>
      <family val="1"/>
    </font>
    <font>
      <sz val="10"/>
      <color rgb="FF000000"/>
      <name val="Times New Roman"/>
      <family val="1"/>
    </font>
    <font>
      <b/>
      <i/>
      <sz val="9"/>
      <name val="Times New Roman"/>
      <family val="1"/>
    </font>
    <font>
      <b/>
      <sz val="10"/>
      <color rgb="FF000000"/>
      <name val="Times New Roman"/>
      <family val="1"/>
    </font>
    <font>
      <sz val="9.5"/>
      <name val="Cambria"/>
      <family val="2"/>
    </font>
    <font>
      <b/>
      <sz val="9.5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 applyFill="1" applyBorder="1" applyAlignment="1">
      <alignment horizontal="left" vertical="top"/>
    </xf>
    <xf numFmtId="164" fontId="4" fillId="0" borderId="2" xfId="0" applyNumberFormat="1" applyFont="1" applyFill="1" applyBorder="1" applyAlignment="1">
      <alignment horizontal="right" vertical="top" indent="1" shrinkToFit="1"/>
    </xf>
    <xf numFmtId="166" fontId="6" fillId="0" borderId="5" xfId="0" applyNumberFormat="1" applyFont="1" applyFill="1" applyBorder="1" applyAlignment="1">
      <alignment horizontal="right" vertical="top" indent="1" shrinkToFit="1"/>
    </xf>
    <xf numFmtId="164" fontId="4" fillId="0" borderId="5" xfId="0" applyNumberFormat="1" applyFont="1" applyFill="1" applyBorder="1" applyAlignment="1">
      <alignment horizontal="right" vertical="top" shrinkToFit="1"/>
    </xf>
    <xf numFmtId="0" fontId="0" fillId="0" borderId="9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 vertical="top" shrinkToFit="1"/>
    </xf>
    <xf numFmtId="164" fontId="4" fillId="0" borderId="0" xfId="0" applyNumberFormat="1" applyFont="1" applyFill="1" applyBorder="1" applyAlignment="1">
      <alignment horizontal="left" vertical="top" indent="6" shrinkToFit="1"/>
    </xf>
    <xf numFmtId="164" fontId="4" fillId="0" borderId="0" xfId="0" applyNumberFormat="1" applyFont="1" applyFill="1" applyBorder="1" applyAlignment="1">
      <alignment horizontal="left" vertical="top" indent="5" shrinkToFit="1"/>
    </xf>
    <xf numFmtId="165" fontId="4" fillId="0" borderId="0" xfId="0" applyNumberFormat="1" applyFont="1" applyFill="1" applyBorder="1" applyAlignment="1">
      <alignment horizontal="right" vertical="top" shrinkToFit="1"/>
    </xf>
    <xf numFmtId="164" fontId="4" fillId="0" borderId="2" xfId="0" applyNumberFormat="1" applyFont="1" applyFill="1" applyBorder="1" applyAlignment="1">
      <alignment horizontal="right" vertical="top" shrinkToFit="1"/>
    </xf>
    <xf numFmtId="164" fontId="4" fillId="0" borderId="2" xfId="0" applyNumberFormat="1" applyFont="1" applyFill="1" applyBorder="1" applyAlignment="1">
      <alignment horizontal="left" vertical="top" indent="5" shrinkToFit="1"/>
    </xf>
    <xf numFmtId="165" fontId="4" fillId="0" borderId="5" xfId="0" applyNumberFormat="1" applyFont="1" applyFill="1" applyBorder="1" applyAlignment="1">
      <alignment horizontal="right" vertical="top" shrinkToFit="1"/>
    </xf>
    <xf numFmtId="164" fontId="4" fillId="0" borderId="9" xfId="0" applyNumberFormat="1" applyFont="1" applyFill="1" applyBorder="1" applyAlignment="1">
      <alignment horizontal="left" vertical="top" indent="5" shrinkToFit="1"/>
    </xf>
    <xf numFmtId="164" fontId="4" fillId="0" borderId="5" xfId="0" applyNumberFormat="1" applyFont="1" applyFill="1" applyBorder="1" applyAlignment="1">
      <alignment horizontal="left" vertical="top" indent="5" shrinkToFit="1"/>
    </xf>
    <xf numFmtId="164" fontId="4" fillId="0" borderId="2" xfId="0" applyNumberFormat="1" applyFont="1" applyFill="1" applyBorder="1" applyAlignment="1">
      <alignment horizontal="left" vertical="top" indent="6" shrinkToFit="1"/>
    </xf>
    <xf numFmtId="164" fontId="4" fillId="0" borderId="7" xfId="0" applyNumberFormat="1" applyFont="1" applyFill="1" applyBorder="1" applyAlignment="1">
      <alignment horizontal="left" vertical="top" indent="6" shrinkToFit="1"/>
    </xf>
    <xf numFmtId="165" fontId="4" fillId="0" borderId="8" xfId="0" applyNumberFormat="1" applyFont="1" applyFill="1" applyBorder="1" applyAlignment="1">
      <alignment horizontal="right" vertical="top" shrinkToFit="1"/>
    </xf>
    <xf numFmtId="165" fontId="4" fillId="0" borderId="6" xfId="0" applyNumberFormat="1" applyFont="1" applyFill="1" applyBorder="1" applyAlignment="1">
      <alignment horizontal="right" vertical="top" shrinkToFit="1"/>
    </xf>
    <xf numFmtId="167" fontId="8" fillId="0" borderId="5" xfId="0" applyNumberFormat="1" applyFont="1" applyFill="1" applyBorder="1" applyAlignment="1">
      <alignment horizontal="right" vertical="top" shrinkToFit="1"/>
    </xf>
    <xf numFmtId="166" fontId="9" fillId="0" borderId="2" xfId="0" applyNumberFormat="1" applyFont="1" applyFill="1" applyBorder="1" applyAlignment="1">
      <alignment horizontal="left" vertical="top" indent="1" shrinkToFit="1"/>
    </xf>
    <xf numFmtId="166" fontId="10" fillId="0" borderId="0" xfId="0" applyNumberFormat="1" applyFont="1" applyFill="1" applyBorder="1" applyAlignment="1">
      <alignment horizontal="left" vertical="top" shrinkToFit="1"/>
    </xf>
    <xf numFmtId="166" fontId="10" fillId="0" borderId="0" xfId="0" applyNumberFormat="1" applyFont="1" applyFill="1" applyBorder="1" applyAlignment="1">
      <alignment horizontal="right" vertical="top" shrinkToFit="1"/>
    </xf>
    <xf numFmtId="0" fontId="7" fillId="0" borderId="0" xfId="0" applyFont="1" applyFill="1" applyBorder="1" applyAlignment="1">
      <alignment horizontal="left" vertical="top" wrapText="1" indent="1"/>
    </xf>
    <xf numFmtId="165" fontId="4" fillId="0" borderId="4" xfId="0" applyNumberFormat="1" applyFont="1" applyFill="1" applyBorder="1" applyAlignment="1">
      <alignment horizontal="right" vertical="top" shrinkToFit="1"/>
    </xf>
    <xf numFmtId="168" fontId="8" fillId="0" borderId="0" xfId="0" applyNumberFormat="1" applyFont="1" applyFill="1" applyBorder="1" applyAlignment="1">
      <alignment horizontal="right" vertical="top" shrinkToFit="1"/>
    </xf>
    <xf numFmtId="0" fontId="21" fillId="0" borderId="3" xfId="0" applyFont="1" applyFill="1" applyBorder="1" applyAlignment="1">
      <alignment horizontal="right" vertical="top" wrapText="1"/>
    </xf>
    <xf numFmtId="0" fontId="21" fillId="0" borderId="7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left" vertical="top"/>
    </xf>
    <xf numFmtId="0" fontId="21" fillId="0" borderId="6" xfId="0" applyFont="1" applyFill="1" applyBorder="1" applyAlignment="1">
      <alignment horizontal="right" vertical="top" wrapText="1"/>
    </xf>
    <xf numFmtId="0" fontId="20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shrinkToFit="1"/>
    </xf>
    <xf numFmtId="164" fontId="3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vertical="top" shrinkToFit="1"/>
    </xf>
    <xf numFmtId="164" fontId="5" fillId="0" borderId="5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/>
    </xf>
    <xf numFmtId="165" fontId="3" fillId="0" borderId="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 vertical="top" indent="1" shrinkToFit="1"/>
    </xf>
    <xf numFmtId="0" fontId="13" fillId="0" borderId="5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right" vertical="top" wrapText="1" indent="1"/>
    </xf>
    <xf numFmtId="0" fontId="23" fillId="0" borderId="3" xfId="0" applyFont="1" applyFill="1" applyBorder="1" applyAlignment="1">
      <alignment horizontal="right" vertical="top" wrapText="1"/>
    </xf>
    <xf numFmtId="0" fontId="24" fillId="0" borderId="2" xfId="0" applyFont="1" applyFill="1" applyBorder="1" applyAlignment="1">
      <alignment horizontal="center" wrapText="1"/>
    </xf>
    <xf numFmtId="9" fontId="24" fillId="0" borderId="12" xfId="0" applyNumberFormat="1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right" vertical="top" wrapText="1"/>
    </xf>
    <xf numFmtId="9" fontId="24" fillId="0" borderId="0" xfId="0" applyNumberFormat="1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shrinkToFit="1"/>
    </xf>
    <xf numFmtId="165" fontId="4" fillId="0" borderId="0" xfId="0" applyNumberFormat="1" applyFont="1" applyFill="1" applyBorder="1" applyAlignment="1">
      <alignment horizontal="right" shrinkToFit="1"/>
    </xf>
    <xf numFmtId="164" fontId="4" fillId="0" borderId="0" xfId="0" applyNumberFormat="1" applyFont="1" applyFill="1" applyBorder="1" applyAlignment="1">
      <alignment horizontal="right" vertical="center" shrinkToFit="1"/>
    </xf>
    <xf numFmtId="165" fontId="4" fillId="0" borderId="0" xfId="0" applyNumberFormat="1" applyFont="1" applyFill="1" applyBorder="1" applyAlignment="1">
      <alignment horizontal="right" vertical="center" shrinkToFit="1"/>
    </xf>
    <xf numFmtId="164" fontId="4" fillId="0" borderId="2" xfId="0" applyNumberFormat="1" applyFont="1" applyFill="1" applyBorder="1" applyAlignment="1">
      <alignment horizontal="right" shrinkToFit="1"/>
    </xf>
    <xf numFmtId="0" fontId="11" fillId="0" borderId="2" xfId="0" applyFont="1" applyFill="1" applyBorder="1" applyAlignment="1">
      <alignment horizontal="left" vertical="top" wrapText="1" indent="1"/>
    </xf>
    <xf numFmtId="0" fontId="11" fillId="0" borderId="2" xfId="0" applyFont="1" applyFill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right" shrinkToFit="1"/>
    </xf>
    <xf numFmtId="164" fontId="4" fillId="0" borderId="5" xfId="0" applyNumberFormat="1" applyFont="1" applyFill="1" applyBorder="1" applyAlignment="1">
      <alignment horizontal="right" shrinkToFit="1"/>
    </xf>
    <xf numFmtId="164" fontId="4" fillId="0" borderId="10" xfId="0" applyNumberFormat="1" applyFont="1" applyFill="1" applyBorder="1" applyAlignment="1">
      <alignment horizontal="right" shrinkToFit="1"/>
    </xf>
    <xf numFmtId="164" fontId="4" fillId="0" borderId="0" xfId="0" applyNumberFormat="1" applyFont="1" applyFill="1" applyBorder="1" applyAlignment="1">
      <alignment shrinkToFit="1"/>
    </xf>
    <xf numFmtId="0" fontId="0" fillId="0" borderId="2" xfId="0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vertical="top" shrinkToFit="1"/>
    </xf>
    <xf numFmtId="164" fontId="4" fillId="0" borderId="2" xfId="0" applyNumberFormat="1" applyFont="1" applyFill="1" applyBorder="1" applyAlignment="1">
      <alignment vertical="top" shrinkToFit="1"/>
    </xf>
    <xf numFmtId="164" fontId="25" fillId="0" borderId="0" xfId="0" applyNumberFormat="1" applyFont="1" applyFill="1" applyBorder="1" applyAlignment="1">
      <alignment horizontal="right" vertical="top" shrinkToFit="1"/>
    </xf>
    <xf numFmtId="0" fontId="1" fillId="0" borderId="0" xfId="0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vertical="top" shrinkToFit="1"/>
    </xf>
    <xf numFmtId="164" fontId="4" fillId="0" borderId="7" xfId="0" applyNumberFormat="1" applyFont="1" applyFill="1" applyBorder="1" applyAlignment="1">
      <alignment vertical="top" shrinkToFit="1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right" vertical="top" wrapText="1"/>
    </xf>
    <xf numFmtId="0" fontId="20" fillId="0" borderId="7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15" fillId="0" borderId="4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 shrinkToFit="1"/>
    </xf>
    <xf numFmtId="165" fontId="3" fillId="0" borderId="0" xfId="0" applyNumberFormat="1" applyFont="1" applyFill="1" applyBorder="1" applyAlignment="1">
      <alignment horizontal="right" vertical="top" shrinkToFit="1"/>
    </xf>
    <xf numFmtId="0" fontId="2" fillId="0" borderId="8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shrinkToFit="1"/>
    </xf>
    <xf numFmtId="164" fontId="26" fillId="0" borderId="0" xfId="0" applyNumberFormat="1" applyFont="1" applyFill="1" applyBorder="1" applyAlignment="1">
      <alignment horizontal="right" vertical="top" indent="1" shrinkToFit="1"/>
    </xf>
    <xf numFmtId="6" fontId="0" fillId="0" borderId="0" xfId="0" applyNumberForma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31750</xdr:colOff>
      <xdr:row>28</xdr:row>
      <xdr:rowOff>162695</xdr:rowOff>
    </xdr:from>
    <xdr:to>
      <xdr:col>11</xdr:col>
      <xdr:colOff>34925</xdr:colOff>
      <xdr:row>29</xdr:row>
      <xdr:rowOff>163332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149860"/>
        </a:xfrm>
        <a:custGeom>
          <a:avLst/>
          <a:gdLst/>
          <a:ahLst/>
          <a:cxnLst/>
          <a:rect l="0" t="0" r="0" b="0"/>
          <a:pathLst>
            <a:path h="149860">
              <a:moveTo>
                <a:pt x="0" y="0"/>
              </a:moveTo>
              <a:lnTo>
                <a:pt x="0" y="149351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twoCellAnchor>
  <xdr:twoCellAnchor editAs="oneCell">
    <xdr:from>
      <xdr:col>13</xdr:col>
      <xdr:colOff>1441450</xdr:colOff>
      <xdr:row>89</xdr:row>
      <xdr:rowOff>130748</xdr:rowOff>
    </xdr:from>
    <xdr:to>
      <xdr:col>13</xdr:col>
      <xdr:colOff>3456940</xdr:colOff>
      <xdr:row>95</xdr:row>
      <xdr:rowOff>131121</xdr:rowOff>
    </xdr:to>
    <xdr:grpSp>
      <xdr:nvGrpSpPr>
        <xdr:cNvPr id="4" name="Group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0707370" y="15877478"/>
          <a:ext cx="2015490" cy="1029073"/>
          <a:chOff x="0" y="0"/>
          <a:chExt cx="1736089" cy="905510"/>
        </a:xfrm>
      </xdr:grpSpPr>
      <xdr:sp macro="" textlink="">
        <xdr:nvSpPr>
          <xdr:cNvPr id="5" name="Shap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0" y="768"/>
            <a:ext cx="1736089" cy="452755"/>
          </a:xfrm>
          <a:custGeom>
            <a:avLst/>
            <a:gdLst/>
            <a:ahLst/>
            <a:cxnLst/>
            <a:rect l="0" t="0" r="0" b="0"/>
            <a:pathLst>
              <a:path w="1736089" h="452755">
                <a:moveTo>
                  <a:pt x="883920" y="0"/>
                </a:moveTo>
                <a:lnTo>
                  <a:pt x="1735836" y="0"/>
                </a:lnTo>
              </a:path>
              <a:path w="1736089" h="452755">
                <a:moveTo>
                  <a:pt x="0" y="150876"/>
                </a:moveTo>
                <a:lnTo>
                  <a:pt x="1735823" y="150876"/>
                </a:lnTo>
              </a:path>
              <a:path w="1736089" h="452755">
                <a:moveTo>
                  <a:pt x="0" y="301752"/>
                </a:moveTo>
                <a:lnTo>
                  <a:pt x="1735823" y="301752"/>
                </a:lnTo>
              </a:path>
              <a:path w="1736089" h="452755">
                <a:moveTo>
                  <a:pt x="0" y="452628"/>
                </a:moveTo>
                <a:lnTo>
                  <a:pt x="1735823" y="452628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0" y="604272"/>
            <a:ext cx="1736089" cy="151130"/>
          </a:xfrm>
          <a:custGeom>
            <a:avLst/>
            <a:gdLst/>
            <a:ahLst/>
            <a:cxnLst/>
            <a:rect l="0" t="0" r="0" b="0"/>
            <a:pathLst>
              <a:path w="1736089" h="151130">
                <a:moveTo>
                  <a:pt x="0" y="0"/>
                </a:moveTo>
                <a:lnTo>
                  <a:pt x="1735823" y="0"/>
                </a:lnTo>
              </a:path>
              <a:path w="1736089" h="151130">
                <a:moveTo>
                  <a:pt x="0" y="150875"/>
                </a:moveTo>
                <a:lnTo>
                  <a:pt x="1735823" y="150875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883158" y="1549"/>
            <a:ext cx="0" cy="904240"/>
          </a:xfrm>
          <a:custGeom>
            <a:avLst/>
            <a:gdLst/>
            <a:ahLst/>
            <a:cxnLst/>
            <a:rect l="0" t="0" r="0" b="0"/>
            <a:pathLst>
              <a:path h="904240">
                <a:moveTo>
                  <a:pt x="0" y="0"/>
                </a:moveTo>
                <a:lnTo>
                  <a:pt x="0" y="903719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4"/>
  <sheetViews>
    <sheetView tabSelected="1" workbookViewId="0">
      <pane ySplit="1" topLeftCell="A2" activePane="bottomLeft" state="frozen"/>
      <selection pane="bottomLeft" activeCell="J2" sqref="J2"/>
    </sheetView>
  </sheetViews>
  <sheetFormatPr defaultRowHeight="14.1" x14ac:dyDescent="0.45"/>
  <cols>
    <col min="1" max="1" width="16.17578125" customWidth="1"/>
    <col min="2" max="2" width="1.1171875" customWidth="1"/>
    <col min="3" max="3" width="16.17578125" customWidth="1"/>
    <col min="4" max="4" width="11.1171875" customWidth="1"/>
    <col min="5" max="5" width="1.1171875" hidden="1" customWidth="1"/>
    <col min="6" max="6" width="9.29296875" hidden="1" customWidth="1"/>
    <col min="7" max="7" width="2.17578125" hidden="1" customWidth="1"/>
    <col min="8" max="9" width="16.87890625" style="37" customWidth="1"/>
    <col min="10" max="13" width="16.17578125" customWidth="1"/>
    <col min="14" max="14" width="72.703125" style="28" customWidth="1"/>
  </cols>
  <sheetData>
    <row r="1" spans="1:14" ht="17.25" customHeight="1" x14ac:dyDescent="0.45">
      <c r="A1" s="98" t="s">
        <v>0</v>
      </c>
      <c r="B1" s="99"/>
      <c r="C1" s="99"/>
      <c r="D1" s="99"/>
      <c r="E1" s="99"/>
      <c r="F1" s="99"/>
      <c r="G1" s="99"/>
      <c r="H1" s="46" t="s">
        <v>145</v>
      </c>
      <c r="I1" s="46" t="s">
        <v>146</v>
      </c>
      <c r="J1" s="46" t="s">
        <v>147</v>
      </c>
      <c r="K1" s="46">
        <v>2021</v>
      </c>
      <c r="L1" s="63"/>
      <c r="M1" s="63"/>
      <c r="N1" s="50"/>
    </row>
    <row r="2" spans="1:14" ht="21" customHeight="1" x14ac:dyDescent="0.45">
      <c r="A2" s="100" t="s">
        <v>1</v>
      </c>
      <c r="B2" s="101"/>
      <c r="C2" s="101"/>
      <c r="D2" s="101"/>
      <c r="E2" s="101"/>
      <c r="F2" s="101"/>
      <c r="G2" s="101"/>
      <c r="H2" s="47">
        <v>0.15</v>
      </c>
      <c r="I2" s="47">
        <v>0.3</v>
      </c>
      <c r="J2" s="47">
        <v>0.4</v>
      </c>
      <c r="K2" s="49" t="s">
        <v>119</v>
      </c>
      <c r="L2" s="43" t="s">
        <v>112</v>
      </c>
      <c r="M2" s="44" t="s">
        <v>113</v>
      </c>
      <c r="N2" s="29" t="s">
        <v>103</v>
      </c>
    </row>
    <row r="3" spans="1:14" ht="13.5" customHeight="1" x14ac:dyDescent="0.4">
      <c r="A3" s="73" t="s">
        <v>2</v>
      </c>
      <c r="B3" s="74"/>
      <c r="C3" s="74"/>
      <c r="D3" s="74"/>
      <c r="E3" s="74"/>
      <c r="F3" s="74"/>
      <c r="G3" s="74"/>
      <c r="H3" s="42">
        <v>1204875</v>
      </c>
      <c r="I3" s="42">
        <v>1134000</v>
      </c>
      <c r="J3" s="42">
        <v>850500</v>
      </c>
      <c r="K3" s="42"/>
      <c r="L3" s="32">
        <v>1382500</v>
      </c>
      <c r="M3" s="56">
        <v>1148904</v>
      </c>
      <c r="N3" s="45" t="s">
        <v>123</v>
      </c>
    </row>
    <row r="4" spans="1:14" ht="13.5" customHeight="1" x14ac:dyDescent="0.4">
      <c r="A4" s="73" t="s">
        <v>3</v>
      </c>
      <c r="B4" s="74"/>
      <c r="C4" s="74"/>
      <c r="D4" s="74"/>
      <c r="E4" s="74"/>
      <c r="F4" s="74"/>
      <c r="G4" s="74"/>
      <c r="H4" s="1">
        <v>137700</v>
      </c>
      <c r="I4" s="1">
        <v>113400</v>
      </c>
      <c r="J4" s="1">
        <v>97200</v>
      </c>
      <c r="K4" s="42"/>
      <c r="L4" s="33">
        <v>158000</v>
      </c>
      <c r="M4" s="52">
        <v>108092</v>
      </c>
      <c r="N4" s="48" t="s">
        <v>125</v>
      </c>
    </row>
    <row r="5" spans="1:14" ht="13.5" customHeight="1" x14ac:dyDescent="0.4">
      <c r="A5" s="73" t="s">
        <v>4</v>
      </c>
      <c r="B5" s="74"/>
      <c r="C5" s="74"/>
      <c r="D5" s="74"/>
      <c r="E5" s="74"/>
      <c r="F5" s="74"/>
      <c r="G5" s="74"/>
      <c r="H5" s="1">
        <v>1280</v>
      </c>
      <c r="I5" s="1">
        <v>2550</v>
      </c>
      <c r="J5" s="1">
        <v>3400</v>
      </c>
      <c r="K5" s="42"/>
      <c r="L5" s="33">
        <v>8500</v>
      </c>
      <c r="M5" s="52">
        <v>5489</v>
      </c>
      <c r="N5" s="48" t="s">
        <v>115</v>
      </c>
    </row>
    <row r="6" spans="1:14" ht="13.5" customHeight="1" x14ac:dyDescent="0.4">
      <c r="A6" s="73" t="s">
        <v>5</v>
      </c>
      <c r="B6" s="74"/>
      <c r="C6" s="74"/>
      <c r="D6" s="74"/>
      <c r="E6" s="74"/>
      <c r="F6" s="74"/>
      <c r="G6" s="74"/>
      <c r="H6" s="1">
        <v>0</v>
      </c>
      <c r="I6" s="1">
        <v>0</v>
      </c>
      <c r="J6" s="1">
        <v>0</v>
      </c>
      <c r="K6" s="42"/>
      <c r="L6" s="33">
        <v>29750</v>
      </c>
      <c r="M6" s="52">
        <v>25970</v>
      </c>
      <c r="N6" s="48"/>
    </row>
    <row r="7" spans="1:14" ht="13.5" customHeight="1" x14ac:dyDescent="0.4">
      <c r="A7" s="75" t="s">
        <v>114</v>
      </c>
      <c r="B7" s="76"/>
      <c r="C7" s="76"/>
      <c r="D7" s="76"/>
      <c r="E7" s="76"/>
      <c r="F7" s="76"/>
      <c r="G7" s="76"/>
      <c r="H7" s="1">
        <v>5420</v>
      </c>
      <c r="I7" s="1">
        <v>6120</v>
      </c>
      <c r="J7" s="1">
        <v>6620</v>
      </c>
      <c r="K7" s="42"/>
      <c r="L7" s="33">
        <v>6000</v>
      </c>
      <c r="M7" s="52">
        <v>4710</v>
      </c>
      <c r="N7" s="48" t="s">
        <v>116</v>
      </c>
    </row>
    <row r="8" spans="1:14" ht="13.5" customHeight="1" x14ac:dyDescent="0.4">
      <c r="A8" s="73" t="s">
        <v>6</v>
      </c>
      <c r="B8" s="74"/>
      <c r="C8" s="74"/>
      <c r="D8" s="74"/>
      <c r="E8" s="74"/>
      <c r="F8" s="74"/>
      <c r="G8" s="74"/>
      <c r="H8" s="1">
        <v>23345</v>
      </c>
      <c r="I8" s="1">
        <v>26390</v>
      </c>
      <c r="J8" s="1">
        <v>28420</v>
      </c>
      <c r="K8" s="42"/>
      <c r="L8" s="33">
        <v>26600</v>
      </c>
      <c r="M8" s="52">
        <v>12828</v>
      </c>
      <c r="N8" s="48" t="s">
        <v>117</v>
      </c>
    </row>
    <row r="9" spans="1:14" ht="13.5" customHeight="1" x14ac:dyDescent="0.4">
      <c r="A9" s="73" t="s">
        <v>7</v>
      </c>
      <c r="B9" s="74"/>
      <c r="C9" s="74"/>
      <c r="D9" s="74"/>
      <c r="E9" s="74"/>
      <c r="F9" s="74"/>
      <c r="G9" s="74"/>
      <c r="H9" s="1">
        <v>66300</v>
      </c>
      <c r="I9" s="1">
        <v>54600</v>
      </c>
      <c r="J9" s="1">
        <v>46800</v>
      </c>
      <c r="K9" s="42"/>
      <c r="L9" s="33">
        <v>95000</v>
      </c>
      <c r="M9" s="52">
        <v>74476</v>
      </c>
      <c r="N9" s="48" t="s">
        <v>118</v>
      </c>
    </row>
    <row r="10" spans="1:14" ht="13.5" customHeight="1" x14ac:dyDescent="0.4">
      <c r="A10" s="73" t="s">
        <v>8</v>
      </c>
      <c r="B10" s="74"/>
      <c r="C10" s="74"/>
      <c r="D10" s="74"/>
      <c r="E10" s="74"/>
      <c r="F10" s="74"/>
      <c r="G10" s="74"/>
      <c r="H10" s="1">
        <v>32300</v>
      </c>
      <c r="I10" s="1">
        <v>26600</v>
      </c>
      <c r="J10" s="1">
        <v>14000</v>
      </c>
      <c r="K10" s="42"/>
      <c r="L10" s="33">
        <v>40000</v>
      </c>
      <c r="M10" s="52">
        <v>38179</v>
      </c>
      <c r="N10" s="48" t="s">
        <v>139</v>
      </c>
    </row>
    <row r="11" spans="1:14" ht="13.5" customHeight="1" x14ac:dyDescent="0.45">
      <c r="A11" s="73" t="s">
        <v>9</v>
      </c>
      <c r="B11" s="74"/>
      <c r="C11" s="74"/>
      <c r="D11" s="74"/>
      <c r="E11" s="74"/>
      <c r="F11" s="74"/>
      <c r="G11" s="74"/>
      <c r="H11" s="1"/>
      <c r="I11" s="1"/>
      <c r="J11" s="1"/>
      <c r="K11" s="42"/>
      <c r="L11" s="34"/>
      <c r="M11" s="53">
        <v>0</v>
      </c>
      <c r="N11" s="51"/>
    </row>
    <row r="12" spans="1:14" ht="13.5" customHeight="1" x14ac:dyDescent="0.4">
      <c r="A12" s="73" t="s">
        <v>10</v>
      </c>
      <c r="B12" s="74"/>
      <c r="C12" s="74"/>
      <c r="D12" s="74"/>
      <c r="E12" s="74"/>
      <c r="F12" s="74"/>
      <c r="G12" s="74"/>
      <c r="H12" s="92">
        <v>5500</v>
      </c>
      <c r="I12" s="92">
        <v>5500</v>
      </c>
      <c r="J12" s="92">
        <v>5500</v>
      </c>
      <c r="K12" s="92">
        <v>5500</v>
      </c>
      <c r="L12" s="33">
        <v>5500</v>
      </c>
      <c r="M12" s="52">
        <v>0</v>
      </c>
      <c r="N12" s="51"/>
    </row>
    <row r="13" spans="1:14" ht="13.5" customHeight="1" x14ac:dyDescent="0.4">
      <c r="A13" s="73" t="s">
        <v>11</v>
      </c>
      <c r="B13" s="74"/>
      <c r="C13" s="74"/>
      <c r="D13" s="74"/>
      <c r="E13" s="74"/>
      <c r="F13" s="74"/>
      <c r="G13" s="74"/>
      <c r="H13" s="92">
        <v>2700</v>
      </c>
      <c r="I13" s="92">
        <v>2700</v>
      </c>
      <c r="J13" s="92">
        <v>2700</v>
      </c>
      <c r="K13" s="92">
        <v>2700</v>
      </c>
      <c r="L13" s="33">
        <v>2700</v>
      </c>
      <c r="M13" s="52">
        <v>0</v>
      </c>
      <c r="N13" s="51"/>
    </row>
    <row r="14" spans="1:14" ht="13.5" customHeight="1" x14ac:dyDescent="0.45">
      <c r="A14" s="73" t="s">
        <v>12</v>
      </c>
      <c r="B14" s="74"/>
      <c r="C14" s="74"/>
      <c r="D14" s="74"/>
      <c r="E14" s="74"/>
      <c r="F14" s="74"/>
      <c r="G14" s="74"/>
      <c r="H14" s="1"/>
      <c r="I14" s="1"/>
      <c r="J14" s="1"/>
      <c r="K14" s="42"/>
      <c r="L14" s="34"/>
      <c r="M14" s="53">
        <v>0</v>
      </c>
      <c r="N14" s="51"/>
    </row>
    <row r="15" spans="1:14" ht="13.5" customHeight="1" x14ac:dyDescent="0.4">
      <c r="A15" s="73" t="s">
        <v>13</v>
      </c>
      <c r="B15" s="74"/>
      <c r="C15" s="74"/>
      <c r="D15" s="74"/>
      <c r="E15" s="74"/>
      <c r="F15" s="74"/>
      <c r="G15" s="74"/>
      <c r="H15" s="1"/>
      <c r="I15" s="1"/>
      <c r="J15" s="1"/>
      <c r="K15" s="42"/>
      <c r="L15" s="35">
        <v>0</v>
      </c>
      <c r="M15" s="53">
        <v>0</v>
      </c>
      <c r="N15" s="51"/>
    </row>
    <row r="16" spans="1:14" ht="13.5" customHeight="1" x14ac:dyDescent="0.4">
      <c r="A16" s="73" t="s">
        <v>14</v>
      </c>
      <c r="B16" s="74"/>
      <c r="C16" s="74"/>
      <c r="D16" s="74"/>
      <c r="E16" s="74"/>
      <c r="F16" s="74"/>
      <c r="G16" s="74"/>
      <c r="H16" s="42">
        <v>3800</v>
      </c>
      <c r="I16" s="42">
        <v>3800</v>
      </c>
      <c r="J16" s="42">
        <v>3800</v>
      </c>
      <c r="K16" s="42">
        <v>3800</v>
      </c>
      <c r="L16" s="33">
        <v>3800</v>
      </c>
      <c r="M16" s="52">
        <v>0</v>
      </c>
      <c r="N16" s="27"/>
    </row>
    <row r="17" spans="1:14" ht="13.5" customHeight="1" x14ac:dyDescent="0.4">
      <c r="A17" s="73" t="s">
        <v>15</v>
      </c>
      <c r="B17" s="74"/>
      <c r="C17" s="74"/>
      <c r="D17" s="74"/>
      <c r="E17" s="74"/>
      <c r="F17" s="74"/>
      <c r="G17" s="74"/>
      <c r="H17" s="1">
        <v>2000</v>
      </c>
      <c r="I17" s="1">
        <v>2000</v>
      </c>
      <c r="J17" s="1">
        <v>2000</v>
      </c>
      <c r="K17" s="1">
        <v>2000</v>
      </c>
      <c r="L17" s="33">
        <v>5250</v>
      </c>
      <c r="M17" s="52">
        <v>4306</v>
      </c>
      <c r="N17" s="51" t="s">
        <v>142</v>
      </c>
    </row>
    <row r="18" spans="1:14" ht="13.5" customHeight="1" x14ac:dyDescent="0.4">
      <c r="A18" s="73" t="s">
        <v>16</v>
      </c>
      <c r="B18" s="74"/>
      <c r="C18" s="74"/>
      <c r="D18" s="74"/>
      <c r="E18" s="74"/>
      <c r="F18" s="74"/>
      <c r="G18" s="74"/>
      <c r="H18" s="1">
        <v>102000</v>
      </c>
      <c r="I18" s="1">
        <v>84000</v>
      </c>
      <c r="J18" s="1">
        <v>40000</v>
      </c>
      <c r="K18" s="42"/>
      <c r="L18" s="33">
        <v>142000</v>
      </c>
      <c r="M18" s="52">
        <v>115305</v>
      </c>
      <c r="N18" s="48" t="s">
        <v>140</v>
      </c>
    </row>
    <row r="19" spans="1:14" ht="13.5" customHeight="1" x14ac:dyDescent="0.45">
      <c r="A19" s="73" t="s">
        <v>17</v>
      </c>
      <c r="B19" s="74"/>
      <c r="C19" s="74"/>
      <c r="D19" s="74"/>
      <c r="E19" s="74"/>
      <c r="F19" s="74"/>
      <c r="G19" s="74"/>
      <c r="H19" s="1"/>
      <c r="I19" s="1"/>
      <c r="J19" s="1"/>
      <c r="K19" s="42"/>
      <c r="L19" s="34"/>
      <c r="M19" s="53">
        <v>0</v>
      </c>
      <c r="N19" s="51"/>
    </row>
    <row r="20" spans="1:14" ht="13.5" customHeight="1" x14ac:dyDescent="0.45">
      <c r="A20" s="73" t="s">
        <v>18</v>
      </c>
      <c r="B20" s="74"/>
      <c r="C20" s="74"/>
      <c r="D20" s="74"/>
      <c r="E20" s="74"/>
      <c r="F20" s="74"/>
      <c r="G20" s="74"/>
      <c r="H20" s="1"/>
      <c r="I20" s="1"/>
      <c r="J20" s="1"/>
      <c r="K20" s="42"/>
      <c r="L20" s="34"/>
      <c r="M20" s="52">
        <v>3589</v>
      </c>
      <c r="N20" s="51"/>
    </row>
    <row r="21" spans="1:14" ht="13.5" customHeight="1" x14ac:dyDescent="0.4">
      <c r="A21" s="73" t="s">
        <v>19</v>
      </c>
      <c r="B21" s="74"/>
      <c r="C21" s="74"/>
      <c r="D21" s="74"/>
      <c r="E21" s="74"/>
      <c r="F21" s="74"/>
      <c r="G21" s="74"/>
      <c r="H21" s="92">
        <v>11000</v>
      </c>
      <c r="I21" s="92">
        <v>11000</v>
      </c>
      <c r="J21" s="1">
        <v>11000</v>
      </c>
      <c r="K21" s="92">
        <v>11000</v>
      </c>
      <c r="L21" s="33">
        <v>14500</v>
      </c>
      <c r="M21" s="52">
        <v>11435</v>
      </c>
      <c r="N21" s="51"/>
    </row>
    <row r="22" spans="1:14" ht="13.5" customHeight="1" x14ac:dyDescent="0.4">
      <c r="A22" s="73" t="s">
        <v>20</v>
      </c>
      <c r="B22" s="74"/>
      <c r="C22" s="74"/>
      <c r="D22" s="74"/>
      <c r="E22" s="74"/>
      <c r="F22" s="74"/>
      <c r="G22" s="74"/>
      <c r="H22" s="1"/>
      <c r="I22" s="1"/>
      <c r="J22" s="1"/>
      <c r="K22" s="42"/>
      <c r="L22" s="35">
        <v>0</v>
      </c>
      <c r="M22" s="53">
        <v>0</v>
      </c>
      <c r="N22" s="51"/>
    </row>
    <row r="23" spans="1:14" ht="13.5" customHeight="1" x14ac:dyDescent="0.4">
      <c r="A23" s="73" t="s">
        <v>21</v>
      </c>
      <c r="B23" s="74"/>
      <c r="C23" s="74"/>
      <c r="D23" s="74"/>
      <c r="E23" s="74"/>
      <c r="F23" s="74"/>
      <c r="G23" s="74"/>
      <c r="H23" s="1"/>
      <c r="I23" s="1"/>
      <c r="J23" s="1"/>
      <c r="K23" s="42"/>
      <c r="L23" s="33">
        <v>18000</v>
      </c>
      <c r="M23" s="53">
        <v>0</v>
      </c>
      <c r="N23" s="51"/>
    </row>
    <row r="24" spans="1:14" ht="13.5" customHeight="1" x14ac:dyDescent="0.4">
      <c r="A24" s="73" t="s">
        <v>22</v>
      </c>
      <c r="B24" s="74"/>
      <c r="C24" s="74"/>
      <c r="D24" s="74"/>
      <c r="E24" s="74"/>
      <c r="F24" s="74"/>
      <c r="G24" s="74"/>
      <c r="H24" s="1"/>
      <c r="I24" s="1"/>
      <c r="J24" s="1"/>
      <c r="K24" s="42"/>
      <c r="L24" s="33">
        <v>8500</v>
      </c>
      <c r="M24" s="52">
        <v>12725</v>
      </c>
      <c r="N24" s="51"/>
    </row>
    <row r="25" spans="1:14" ht="13.5" customHeight="1" x14ac:dyDescent="0.4">
      <c r="A25" s="73" t="s">
        <v>23</v>
      </c>
      <c r="B25" s="74"/>
      <c r="C25" s="74"/>
      <c r="D25" s="74"/>
      <c r="E25" s="74"/>
      <c r="F25" s="74"/>
      <c r="G25" s="74"/>
      <c r="H25" s="1"/>
      <c r="I25" s="1"/>
      <c r="J25" s="1"/>
      <c r="K25" s="42"/>
      <c r="L25" s="33">
        <v>7250</v>
      </c>
      <c r="M25" s="52">
        <v>18372</v>
      </c>
      <c r="N25" s="51"/>
    </row>
    <row r="26" spans="1:14" ht="13.5" customHeight="1" x14ac:dyDescent="0.45">
      <c r="A26" s="73" t="s">
        <v>24</v>
      </c>
      <c r="B26" s="74"/>
      <c r="C26" s="74"/>
      <c r="D26" s="74"/>
      <c r="E26" s="74"/>
      <c r="F26" s="74"/>
      <c r="G26" s="74"/>
      <c r="H26" s="1"/>
      <c r="I26" s="1"/>
      <c r="J26" s="1"/>
      <c r="K26" s="42"/>
      <c r="L26" s="33">
        <v>10000</v>
      </c>
      <c r="M26" s="41"/>
      <c r="N26" s="51"/>
    </row>
    <row r="27" spans="1:14" ht="13.5" customHeight="1" x14ac:dyDescent="0.4">
      <c r="A27" s="73" t="s">
        <v>25</v>
      </c>
      <c r="B27" s="74"/>
      <c r="C27" s="74"/>
      <c r="D27" s="74"/>
      <c r="E27" s="74"/>
      <c r="F27" s="74"/>
      <c r="G27" s="74"/>
      <c r="H27" s="1">
        <v>20000</v>
      </c>
      <c r="I27" s="1">
        <v>20000</v>
      </c>
      <c r="J27" s="1">
        <v>20000</v>
      </c>
      <c r="K27" s="42">
        <v>20000</v>
      </c>
      <c r="L27" s="33">
        <v>15500</v>
      </c>
      <c r="M27" s="52">
        <v>26075</v>
      </c>
      <c r="N27" s="48" t="s">
        <v>120</v>
      </c>
    </row>
    <row r="28" spans="1:14" ht="13.5" customHeight="1" x14ac:dyDescent="0.4">
      <c r="A28" s="73" t="s">
        <v>26</v>
      </c>
      <c r="B28" s="74"/>
      <c r="C28" s="74"/>
      <c r="D28" s="74"/>
      <c r="E28" s="74"/>
      <c r="F28" s="74"/>
      <c r="G28" s="74"/>
      <c r="H28" s="1"/>
      <c r="I28" s="1"/>
      <c r="J28" s="1"/>
      <c r="K28" s="42"/>
      <c r="L28" s="35">
        <v>0</v>
      </c>
      <c r="M28" s="52">
        <v>2157</v>
      </c>
      <c r="N28" s="51"/>
    </row>
    <row r="29" spans="1:14" ht="13.5" customHeight="1" x14ac:dyDescent="0.4">
      <c r="A29" s="73" t="s">
        <v>27</v>
      </c>
      <c r="B29" s="74"/>
      <c r="C29" s="74"/>
      <c r="D29" s="74"/>
      <c r="E29" s="74"/>
      <c r="F29" s="74"/>
      <c r="G29" s="74"/>
      <c r="H29" s="42">
        <v>1800</v>
      </c>
      <c r="I29" s="42">
        <v>1800</v>
      </c>
      <c r="J29" s="42">
        <v>1800</v>
      </c>
      <c r="K29" s="42">
        <v>1800</v>
      </c>
      <c r="L29" s="33">
        <v>4500</v>
      </c>
      <c r="M29" s="53">
        <v>1117</v>
      </c>
      <c r="N29" s="51"/>
    </row>
    <row r="30" spans="1:14" ht="24" customHeight="1" x14ac:dyDescent="0.45">
      <c r="A30" s="79" t="s">
        <v>28</v>
      </c>
      <c r="B30" s="80"/>
      <c r="C30" s="80"/>
      <c r="D30" s="80"/>
      <c r="E30" s="80"/>
      <c r="F30" s="80"/>
      <c r="G30" s="80"/>
      <c r="H30" s="1">
        <f>SUM(H3:H29)</f>
        <v>1620020</v>
      </c>
      <c r="I30" s="1">
        <f t="shared" ref="I30:L30" si="0">SUM(I3:I29)</f>
        <v>1494460</v>
      </c>
      <c r="J30" s="1">
        <f t="shared" si="0"/>
        <v>1133740</v>
      </c>
      <c r="K30" s="1"/>
      <c r="L30" s="1"/>
      <c r="M30" s="2"/>
      <c r="N30" s="30"/>
    </row>
    <row r="31" spans="1:14" ht="11.8" customHeight="1" x14ac:dyDescent="0.45">
      <c r="A31" s="81"/>
      <c r="B31" s="82"/>
      <c r="C31" s="5"/>
      <c r="D31" s="81"/>
      <c r="E31" s="83"/>
      <c r="H31" s="1"/>
      <c r="I31" s="1"/>
      <c r="J31" s="1"/>
      <c r="K31" s="1"/>
    </row>
    <row r="32" spans="1:14" ht="13.5" customHeight="1" x14ac:dyDescent="0.45">
      <c r="A32" s="77" t="s">
        <v>29</v>
      </c>
      <c r="B32" s="78"/>
      <c r="C32" s="78"/>
      <c r="D32" s="78"/>
      <c r="E32" s="78"/>
      <c r="F32" s="78"/>
      <c r="G32" s="78" t="s">
        <v>30</v>
      </c>
      <c r="H32" s="1"/>
      <c r="I32" s="1"/>
      <c r="J32" s="1"/>
      <c r="K32" s="1"/>
      <c r="L32" s="57" t="s">
        <v>121</v>
      </c>
      <c r="M32" s="58" t="s">
        <v>122</v>
      </c>
      <c r="N32" s="50"/>
    </row>
    <row r="33" spans="1:20" ht="13.5" customHeight="1" x14ac:dyDescent="0.45">
      <c r="A33" s="73" t="s">
        <v>31</v>
      </c>
      <c r="B33" s="74"/>
      <c r="C33" s="74"/>
      <c r="D33" s="74"/>
      <c r="E33" s="74"/>
      <c r="F33" s="74"/>
      <c r="G33" s="74">
        <v>1085000</v>
      </c>
      <c r="H33" s="1">
        <v>952000</v>
      </c>
      <c r="I33" s="1">
        <v>896000</v>
      </c>
      <c r="J33" s="1">
        <v>672000</v>
      </c>
      <c r="K33" s="1"/>
      <c r="L33" s="33">
        <v>1085000</v>
      </c>
      <c r="M33" s="54">
        <v>882260</v>
      </c>
      <c r="N33" s="45" t="s">
        <v>124</v>
      </c>
    </row>
    <row r="34" spans="1:20" ht="13.5" customHeight="1" x14ac:dyDescent="0.45">
      <c r="A34" s="73" t="s">
        <v>32</v>
      </c>
      <c r="B34" s="74"/>
      <c r="C34" s="74"/>
      <c r="D34" s="74"/>
      <c r="E34" s="74"/>
      <c r="F34" s="74"/>
      <c r="G34" s="74">
        <v>124000</v>
      </c>
      <c r="H34" s="1">
        <v>108800</v>
      </c>
      <c r="I34" s="1">
        <v>89600</v>
      </c>
      <c r="J34" s="1">
        <v>76800</v>
      </c>
      <c r="K34" s="1"/>
      <c r="L34" s="33">
        <v>124</v>
      </c>
      <c r="M34" s="54">
        <v>75764</v>
      </c>
      <c r="N34" s="48" t="s">
        <v>126</v>
      </c>
    </row>
    <row r="35" spans="1:20" ht="13.5" customHeight="1" x14ac:dyDescent="0.45">
      <c r="A35" s="73" t="s">
        <v>33</v>
      </c>
      <c r="B35" s="74"/>
      <c r="C35" s="74"/>
      <c r="D35" s="74"/>
      <c r="E35" s="74"/>
      <c r="F35" s="74"/>
      <c r="G35" s="74">
        <v>8330</v>
      </c>
      <c r="H35" s="1">
        <v>8000</v>
      </c>
      <c r="I35" s="1">
        <v>8000</v>
      </c>
      <c r="J35" s="1">
        <v>8000</v>
      </c>
      <c r="K35" s="1">
        <v>8000</v>
      </c>
      <c r="L35" s="33">
        <v>8330</v>
      </c>
      <c r="M35" s="54">
        <v>5810</v>
      </c>
      <c r="N35" s="48" t="s">
        <v>127</v>
      </c>
    </row>
    <row r="36" spans="1:20" ht="13.5" customHeight="1" x14ac:dyDescent="0.45">
      <c r="A36" s="73" t="s">
        <v>34</v>
      </c>
      <c r="B36" s="74"/>
      <c r="C36" s="74"/>
      <c r="D36" s="74"/>
      <c r="E36" s="74"/>
      <c r="F36" s="74"/>
      <c r="G36" s="74">
        <v>0</v>
      </c>
      <c r="H36" s="1"/>
      <c r="I36" s="1"/>
      <c r="J36" s="1"/>
      <c r="K36" s="1"/>
      <c r="L36" s="35">
        <v>0</v>
      </c>
      <c r="M36" s="54">
        <v>0</v>
      </c>
      <c r="N36" s="51"/>
    </row>
    <row r="37" spans="1:20" ht="13.5" customHeight="1" x14ac:dyDescent="0.4">
      <c r="A37" s="75" t="s">
        <v>128</v>
      </c>
      <c r="B37" s="74"/>
      <c r="C37" s="74"/>
      <c r="D37" s="74"/>
      <c r="E37" s="74"/>
      <c r="F37" s="74"/>
      <c r="G37" s="74">
        <v>3000</v>
      </c>
      <c r="H37" s="1">
        <v>2710</v>
      </c>
      <c r="I37" s="1">
        <v>3060</v>
      </c>
      <c r="J37" s="1">
        <v>3310</v>
      </c>
      <c r="K37" s="42"/>
      <c r="L37" s="33">
        <v>3000</v>
      </c>
      <c r="M37" s="52">
        <v>1980</v>
      </c>
      <c r="N37" s="48" t="s">
        <v>129</v>
      </c>
    </row>
    <row r="38" spans="1:20" ht="13.5" customHeight="1" x14ac:dyDescent="0.4">
      <c r="A38" s="73" t="s">
        <v>35</v>
      </c>
      <c r="B38" s="74"/>
      <c r="C38" s="74"/>
      <c r="D38" s="74"/>
      <c r="E38" s="74"/>
      <c r="F38" s="74"/>
      <c r="G38" s="74">
        <v>19000</v>
      </c>
      <c r="H38" s="1">
        <v>16675</v>
      </c>
      <c r="I38" s="1">
        <v>18850</v>
      </c>
      <c r="J38" s="1">
        <v>20300</v>
      </c>
      <c r="K38" s="42"/>
      <c r="L38" s="33">
        <v>19000</v>
      </c>
      <c r="M38" s="52">
        <v>7320</v>
      </c>
      <c r="N38" s="48" t="s">
        <v>130</v>
      </c>
    </row>
    <row r="39" spans="1:20" ht="13.5" customHeight="1" x14ac:dyDescent="0.45">
      <c r="A39" s="73" t="s">
        <v>36</v>
      </c>
      <c r="B39" s="74"/>
      <c r="C39" s="74"/>
      <c r="D39" s="74"/>
      <c r="E39" s="74"/>
      <c r="F39" s="74"/>
      <c r="G39" s="74">
        <v>1000</v>
      </c>
      <c r="H39" s="1"/>
      <c r="I39" s="1"/>
      <c r="J39" s="1"/>
      <c r="K39" s="65">
        <v>0</v>
      </c>
      <c r="L39" s="33">
        <v>1000</v>
      </c>
      <c r="M39" s="54">
        <v>2000</v>
      </c>
      <c r="N39" s="48" t="s">
        <v>104</v>
      </c>
    </row>
    <row r="40" spans="1:20" ht="13.5" customHeight="1" x14ac:dyDescent="0.45">
      <c r="A40" s="73" t="s">
        <v>37</v>
      </c>
      <c r="B40" s="74"/>
      <c r="C40" s="74"/>
      <c r="D40" s="74"/>
      <c r="E40" s="74"/>
      <c r="F40" s="74"/>
      <c r="G40" s="74">
        <v>3800</v>
      </c>
      <c r="H40" s="65">
        <v>4000</v>
      </c>
      <c r="I40" s="65">
        <v>4000</v>
      </c>
      <c r="J40" s="65">
        <v>4000</v>
      </c>
      <c r="K40" s="65">
        <v>4000</v>
      </c>
      <c r="L40" s="35">
        <v>3800</v>
      </c>
      <c r="M40" s="54">
        <v>0</v>
      </c>
      <c r="N40" s="48"/>
    </row>
    <row r="41" spans="1:20" ht="13.5" customHeight="1" x14ac:dyDescent="0.45">
      <c r="A41" s="73" t="s">
        <v>38</v>
      </c>
      <c r="B41" s="74"/>
      <c r="C41" s="74"/>
      <c r="D41" s="74"/>
      <c r="E41" s="74"/>
      <c r="F41" s="74"/>
      <c r="G41" s="74">
        <v>10000</v>
      </c>
      <c r="H41" s="65">
        <v>15000</v>
      </c>
      <c r="I41" s="65">
        <v>15000</v>
      </c>
      <c r="J41" s="65">
        <v>15000</v>
      </c>
      <c r="K41" s="65">
        <v>15000</v>
      </c>
      <c r="L41" s="33">
        <v>10000</v>
      </c>
      <c r="M41" s="54">
        <v>7554</v>
      </c>
      <c r="N41" s="48" t="s">
        <v>105</v>
      </c>
    </row>
    <row r="42" spans="1:20" ht="13.5" customHeight="1" x14ac:dyDescent="0.45">
      <c r="A42" s="73" t="s">
        <v>39</v>
      </c>
      <c r="B42" s="74"/>
      <c r="C42" s="74"/>
      <c r="D42" s="74"/>
      <c r="E42" s="74"/>
      <c r="F42" s="74"/>
      <c r="G42" s="74">
        <v>22000</v>
      </c>
      <c r="H42" s="65">
        <v>22000</v>
      </c>
      <c r="I42" s="65">
        <v>22000</v>
      </c>
      <c r="J42" s="65">
        <v>22000</v>
      </c>
      <c r="K42" s="65">
        <v>22000</v>
      </c>
      <c r="L42" s="33">
        <v>22000</v>
      </c>
      <c r="M42" s="54">
        <v>11000</v>
      </c>
      <c r="N42" s="48" t="s">
        <v>131</v>
      </c>
    </row>
    <row r="43" spans="1:20" ht="13.5" customHeight="1" x14ac:dyDescent="0.45">
      <c r="A43" s="73" t="s">
        <v>40</v>
      </c>
      <c r="B43" s="74"/>
      <c r="C43" s="74"/>
      <c r="D43" s="74"/>
      <c r="E43" s="74"/>
      <c r="F43" s="74"/>
      <c r="G43" s="74">
        <v>30000</v>
      </c>
      <c r="H43" s="9">
        <v>30000</v>
      </c>
      <c r="I43" s="9">
        <v>30000</v>
      </c>
      <c r="J43" s="9">
        <v>30000</v>
      </c>
      <c r="K43" s="9">
        <v>30000</v>
      </c>
      <c r="L43" s="35">
        <v>0</v>
      </c>
      <c r="M43" s="55">
        <v>0</v>
      </c>
      <c r="N43" s="84"/>
      <c r="O43" s="74"/>
      <c r="P43" s="74"/>
      <c r="Q43" s="74"/>
      <c r="R43" s="74"/>
      <c r="S43" s="74"/>
      <c r="T43" s="74">
        <v>3000</v>
      </c>
    </row>
    <row r="44" spans="1:20" ht="13.5" customHeight="1" x14ac:dyDescent="0.45">
      <c r="A44" s="73" t="s">
        <v>41</v>
      </c>
      <c r="B44" s="74"/>
      <c r="C44" s="74"/>
      <c r="D44" s="74"/>
      <c r="E44" s="74"/>
      <c r="F44" s="74"/>
      <c r="G44" s="74">
        <v>75000</v>
      </c>
      <c r="H44" s="64">
        <v>76400</v>
      </c>
      <c r="I44" s="64">
        <v>76400</v>
      </c>
      <c r="J44" s="64">
        <v>76400</v>
      </c>
      <c r="K44" s="64">
        <v>76400</v>
      </c>
      <c r="L44" s="33">
        <v>76400</v>
      </c>
      <c r="M44" s="54">
        <v>26341</v>
      </c>
      <c r="N44" s="51"/>
    </row>
    <row r="45" spans="1:20" ht="13.5" customHeight="1" x14ac:dyDescent="0.45">
      <c r="A45" s="73" t="s">
        <v>42</v>
      </c>
      <c r="B45" s="74"/>
      <c r="C45" s="74"/>
      <c r="D45" s="74"/>
      <c r="E45" s="74"/>
      <c r="F45" s="74"/>
      <c r="G45" s="74">
        <v>5400</v>
      </c>
      <c r="H45" s="7">
        <v>2000</v>
      </c>
      <c r="I45" s="7">
        <v>2000</v>
      </c>
      <c r="J45" s="7">
        <v>2000</v>
      </c>
      <c r="K45" s="7">
        <v>2000</v>
      </c>
      <c r="L45" s="33">
        <v>5400</v>
      </c>
      <c r="M45" s="54">
        <v>2012</v>
      </c>
      <c r="N45" s="27" t="s">
        <v>106</v>
      </c>
    </row>
    <row r="46" spans="1:20" ht="13.5" customHeight="1" x14ac:dyDescent="0.45">
      <c r="A46" s="73" t="s">
        <v>43</v>
      </c>
      <c r="B46" s="74"/>
      <c r="C46" s="74"/>
      <c r="D46" s="74"/>
      <c r="E46" s="74"/>
      <c r="F46" s="74"/>
      <c r="G46" s="74">
        <v>6500</v>
      </c>
      <c r="H46" s="64">
        <v>1500</v>
      </c>
      <c r="I46" s="64">
        <v>1500</v>
      </c>
      <c r="J46" s="64">
        <v>1500</v>
      </c>
      <c r="K46" s="64">
        <v>1500</v>
      </c>
      <c r="L46" s="33">
        <v>3500</v>
      </c>
      <c r="M46" s="54">
        <v>681</v>
      </c>
      <c r="N46" s="27" t="s">
        <v>107</v>
      </c>
    </row>
    <row r="47" spans="1:20" ht="13.5" customHeight="1" x14ac:dyDescent="0.45">
      <c r="A47" s="73" t="s">
        <v>44</v>
      </c>
      <c r="B47" s="74"/>
      <c r="C47" s="74"/>
      <c r="D47" s="74"/>
      <c r="E47" s="74"/>
      <c r="F47" s="74"/>
      <c r="G47" s="74">
        <v>400</v>
      </c>
      <c r="H47" s="9">
        <v>400</v>
      </c>
      <c r="I47" s="9">
        <v>400</v>
      </c>
      <c r="J47" s="9">
        <v>400</v>
      </c>
      <c r="K47" s="9">
        <v>400</v>
      </c>
      <c r="L47" s="35">
        <v>400</v>
      </c>
      <c r="M47" s="54">
        <v>0</v>
      </c>
      <c r="N47" s="27" t="s">
        <v>108</v>
      </c>
    </row>
    <row r="48" spans="1:20" ht="13.5" customHeight="1" x14ac:dyDescent="0.45">
      <c r="A48" s="73" t="s">
        <v>45</v>
      </c>
      <c r="B48" s="74"/>
      <c r="C48" s="74"/>
      <c r="D48" s="74"/>
      <c r="E48" s="74"/>
      <c r="F48" s="74"/>
      <c r="G48" s="74">
        <v>2000</v>
      </c>
      <c r="H48" s="7">
        <v>1000</v>
      </c>
      <c r="I48" s="7">
        <v>1000</v>
      </c>
      <c r="J48" s="7">
        <v>1000</v>
      </c>
      <c r="K48" s="7">
        <v>1000</v>
      </c>
      <c r="L48" s="33">
        <v>2000</v>
      </c>
      <c r="M48" s="54">
        <v>0</v>
      </c>
      <c r="N48" s="27" t="s">
        <v>109</v>
      </c>
    </row>
    <row r="49" spans="1:14" ht="13.5" customHeight="1" x14ac:dyDescent="0.45">
      <c r="A49" s="73" t="s">
        <v>46</v>
      </c>
      <c r="B49" s="74"/>
      <c r="C49" s="74"/>
      <c r="D49" s="74"/>
      <c r="E49" s="74"/>
      <c r="F49" s="74"/>
      <c r="G49" s="74">
        <v>2000</v>
      </c>
      <c r="H49" s="7">
        <v>1000</v>
      </c>
      <c r="I49" s="7">
        <v>1000</v>
      </c>
      <c r="J49" s="7">
        <v>1000</v>
      </c>
      <c r="K49" s="7">
        <v>1000</v>
      </c>
      <c r="L49" s="33">
        <v>2000</v>
      </c>
      <c r="M49" s="54">
        <v>0</v>
      </c>
      <c r="N49" s="27" t="s">
        <v>110</v>
      </c>
    </row>
    <row r="50" spans="1:14" ht="13.5" customHeight="1" x14ac:dyDescent="0.4">
      <c r="A50" s="73" t="s">
        <v>47</v>
      </c>
      <c r="B50" s="74"/>
      <c r="C50" s="74"/>
      <c r="D50" s="74"/>
      <c r="E50" s="74"/>
      <c r="F50" s="74"/>
      <c r="G50" s="74">
        <v>19400</v>
      </c>
      <c r="H50" s="33"/>
      <c r="I50" s="33"/>
      <c r="J50" s="7"/>
      <c r="K50" s="62">
        <v>0</v>
      </c>
      <c r="L50" s="33">
        <v>8870</v>
      </c>
      <c r="M50" s="54">
        <v>248.2</v>
      </c>
      <c r="N50" s="51"/>
    </row>
    <row r="51" spans="1:14" ht="13.5" customHeight="1" x14ac:dyDescent="0.4">
      <c r="A51" s="73" t="s">
        <v>48</v>
      </c>
      <c r="B51" s="74"/>
      <c r="C51" s="74"/>
      <c r="D51" s="74"/>
      <c r="E51" s="74"/>
      <c r="F51" s="74"/>
      <c r="G51" s="74">
        <v>5500</v>
      </c>
      <c r="H51" s="52">
        <v>5993</v>
      </c>
      <c r="I51" s="52">
        <v>5993</v>
      </c>
      <c r="J51" s="52">
        <v>5993</v>
      </c>
      <c r="K51" s="52">
        <v>5993</v>
      </c>
      <c r="L51" s="35">
        <v>5993</v>
      </c>
      <c r="M51" s="54">
        <v>0</v>
      </c>
      <c r="N51" s="51"/>
    </row>
    <row r="52" spans="1:14" ht="13.5" customHeight="1" x14ac:dyDescent="0.4">
      <c r="A52" s="73" t="s">
        <v>49</v>
      </c>
      <c r="B52" s="74"/>
      <c r="C52" s="74"/>
      <c r="D52" s="74"/>
      <c r="E52" s="74"/>
      <c r="F52" s="74"/>
      <c r="G52" s="74">
        <v>3500</v>
      </c>
      <c r="H52" s="52">
        <v>2500</v>
      </c>
      <c r="I52" s="52">
        <v>2500</v>
      </c>
      <c r="J52" s="52">
        <v>2500</v>
      </c>
      <c r="K52" s="52">
        <v>2500</v>
      </c>
      <c r="L52" s="33">
        <v>2500</v>
      </c>
      <c r="M52" s="54">
        <v>0</v>
      </c>
      <c r="N52" s="51"/>
    </row>
    <row r="53" spans="1:14" ht="13.5" customHeight="1" x14ac:dyDescent="0.4">
      <c r="A53" s="73" t="s">
        <v>50</v>
      </c>
      <c r="B53" s="74"/>
      <c r="C53" s="74"/>
      <c r="D53" s="74"/>
      <c r="E53" s="74"/>
      <c r="F53" s="74"/>
      <c r="G53" s="74">
        <v>12300</v>
      </c>
      <c r="H53" s="33"/>
      <c r="I53" s="33"/>
      <c r="J53" s="8"/>
      <c r="K53" s="52">
        <v>0</v>
      </c>
      <c r="L53" s="33">
        <v>16300</v>
      </c>
      <c r="M53" s="54">
        <v>0</v>
      </c>
      <c r="N53" s="51"/>
    </row>
    <row r="54" spans="1:14" ht="13.5" customHeight="1" x14ac:dyDescent="0.4">
      <c r="A54" s="73" t="s">
        <v>51</v>
      </c>
      <c r="B54" s="74"/>
      <c r="C54" s="74"/>
      <c r="D54" s="74"/>
      <c r="E54" s="74"/>
      <c r="F54" s="74"/>
      <c r="G54" s="74">
        <v>3000</v>
      </c>
      <c r="H54" s="52">
        <v>2000</v>
      </c>
      <c r="I54" s="52">
        <v>2000</v>
      </c>
      <c r="J54" s="52">
        <v>2000</v>
      </c>
      <c r="K54" s="52">
        <v>2000</v>
      </c>
      <c r="L54" s="33">
        <v>3000</v>
      </c>
      <c r="M54" s="54">
        <v>1807.31</v>
      </c>
      <c r="N54" s="51"/>
    </row>
    <row r="55" spans="1:14" ht="13.5" customHeight="1" x14ac:dyDescent="0.4">
      <c r="A55" s="73" t="s">
        <v>52</v>
      </c>
      <c r="B55" s="74"/>
      <c r="C55" s="74"/>
      <c r="D55" s="74"/>
      <c r="E55" s="74"/>
      <c r="F55" s="74"/>
      <c r="G55" s="74">
        <v>500</v>
      </c>
      <c r="H55" s="53">
        <v>375</v>
      </c>
      <c r="I55" s="53">
        <v>375</v>
      </c>
      <c r="J55" s="53">
        <v>375</v>
      </c>
      <c r="K55" s="53">
        <v>375</v>
      </c>
      <c r="L55" s="35">
        <v>375</v>
      </c>
      <c r="M55" s="54">
        <v>0</v>
      </c>
      <c r="N55" s="51"/>
    </row>
    <row r="56" spans="1:14" ht="13.5" customHeight="1" x14ac:dyDescent="0.4">
      <c r="A56" s="73" t="s">
        <v>53</v>
      </c>
      <c r="B56" s="74"/>
      <c r="C56" s="74"/>
      <c r="D56" s="74"/>
      <c r="E56" s="74"/>
      <c r="F56" s="74"/>
      <c r="G56" s="74">
        <v>26000</v>
      </c>
      <c r="H56" s="59">
        <v>25000</v>
      </c>
      <c r="I56" s="59">
        <v>25000</v>
      </c>
      <c r="J56" s="59">
        <v>25000</v>
      </c>
      <c r="K56" s="59">
        <v>25000</v>
      </c>
      <c r="L56" s="33">
        <v>25000</v>
      </c>
      <c r="M56" s="54">
        <v>0</v>
      </c>
      <c r="N56" s="51"/>
    </row>
    <row r="57" spans="1:14" ht="13.5" customHeight="1" x14ac:dyDescent="0.4">
      <c r="A57" s="73" t="s">
        <v>54</v>
      </c>
      <c r="B57" s="74"/>
      <c r="C57" s="74"/>
      <c r="D57" s="74"/>
      <c r="E57" s="74"/>
      <c r="F57" s="74"/>
      <c r="G57" s="74">
        <v>22000</v>
      </c>
      <c r="H57" s="52">
        <v>22000</v>
      </c>
      <c r="I57" s="52">
        <v>22000</v>
      </c>
      <c r="J57" s="52">
        <v>22000</v>
      </c>
      <c r="K57" s="52">
        <v>22000</v>
      </c>
      <c r="L57" s="33">
        <v>22000</v>
      </c>
      <c r="M57" s="54">
        <v>11000</v>
      </c>
      <c r="N57" s="51"/>
    </row>
    <row r="58" spans="1:14" ht="13.5" customHeight="1" x14ac:dyDescent="0.4">
      <c r="A58" s="73" t="s">
        <v>55</v>
      </c>
      <c r="B58" s="74"/>
      <c r="C58" s="74"/>
      <c r="D58" s="74"/>
      <c r="E58" s="74"/>
      <c r="F58" s="74"/>
      <c r="G58" s="74">
        <v>18050</v>
      </c>
      <c r="H58" s="33"/>
      <c r="I58" s="33"/>
      <c r="J58" s="13"/>
      <c r="K58" s="60">
        <v>0</v>
      </c>
      <c r="L58" s="33">
        <v>71960</v>
      </c>
      <c r="M58" s="54">
        <v>0</v>
      </c>
      <c r="N58" s="51"/>
    </row>
    <row r="59" spans="1:14" ht="13.5" customHeight="1" x14ac:dyDescent="0.4">
      <c r="A59" s="79" t="s">
        <v>56</v>
      </c>
      <c r="B59" s="80"/>
      <c r="C59" s="80"/>
      <c r="D59" s="80"/>
      <c r="E59" s="80"/>
      <c r="F59" s="80"/>
      <c r="G59" s="80">
        <v>8300</v>
      </c>
      <c r="H59" s="36"/>
      <c r="I59" s="36"/>
      <c r="J59" s="13"/>
      <c r="K59" s="61">
        <v>0</v>
      </c>
      <c r="L59" s="35">
        <v>56125</v>
      </c>
      <c r="M59" s="54">
        <v>0</v>
      </c>
      <c r="N59" s="51"/>
    </row>
    <row r="60" spans="1:14" ht="13.5" customHeight="1" x14ac:dyDescent="0.45">
      <c r="A60" s="75" t="s">
        <v>132</v>
      </c>
      <c r="B60" s="78"/>
      <c r="C60" s="78"/>
      <c r="D60" s="78"/>
      <c r="E60" s="78"/>
      <c r="F60" s="78"/>
      <c r="G60" s="78">
        <v>23130</v>
      </c>
      <c r="H60" s="31"/>
      <c r="I60" s="31"/>
      <c r="J60" s="4"/>
      <c r="K60" s="61">
        <v>0</v>
      </c>
      <c r="L60" s="33">
        <v>23130</v>
      </c>
      <c r="M60" s="54">
        <v>7800</v>
      </c>
      <c r="N60" s="51"/>
    </row>
    <row r="61" spans="1:14" ht="13.5" customHeight="1" x14ac:dyDescent="0.45">
      <c r="A61" s="75" t="s">
        <v>134</v>
      </c>
      <c r="B61" s="74"/>
      <c r="C61" s="74"/>
      <c r="D61" s="74"/>
      <c r="E61" s="74"/>
      <c r="F61" s="74"/>
      <c r="G61" s="74">
        <v>7200</v>
      </c>
      <c r="H61" s="67"/>
      <c r="I61" s="67"/>
      <c r="J61" s="4"/>
      <c r="K61" s="52">
        <v>0</v>
      </c>
      <c r="L61" s="33">
        <v>0</v>
      </c>
      <c r="M61" s="54">
        <v>0</v>
      </c>
      <c r="N61" s="51"/>
    </row>
    <row r="62" spans="1:14" ht="13.5" customHeight="1" x14ac:dyDescent="0.4">
      <c r="A62" s="75" t="s">
        <v>133</v>
      </c>
      <c r="B62" s="74"/>
      <c r="C62" s="74"/>
      <c r="D62" s="74"/>
      <c r="E62" s="74"/>
      <c r="F62" s="74"/>
      <c r="G62" s="74">
        <v>11000</v>
      </c>
      <c r="H62" s="52">
        <v>13750</v>
      </c>
      <c r="I62" s="52">
        <v>13750</v>
      </c>
      <c r="J62" s="52">
        <v>13750</v>
      </c>
      <c r="K62" s="52">
        <v>13750</v>
      </c>
      <c r="L62" s="33">
        <v>13750</v>
      </c>
      <c r="M62" s="54">
        <v>0</v>
      </c>
      <c r="N62" s="27"/>
    </row>
    <row r="63" spans="1:14" ht="13.5" customHeight="1" x14ac:dyDescent="0.45">
      <c r="A63" s="73" t="s">
        <v>57</v>
      </c>
      <c r="B63" s="74"/>
      <c r="C63" s="74"/>
      <c r="D63" s="74"/>
      <c r="E63" s="74"/>
      <c r="F63" s="74"/>
      <c r="G63" s="74">
        <v>2800</v>
      </c>
      <c r="H63" s="66">
        <v>2800</v>
      </c>
      <c r="I63" s="66">
        <v>2800</v>
      </c>
      <c r="J63" s="66">
        <v>2800</v>
      </c>
      <c r="K63" s="66">
        <v>2800</v>
      </c>
      <c r="L63" s="33">
        <v>2800</v>
      </c>
      <c r="M63" s="54">
        <v>0</v>
      </c>
      <c r="N63" s="27"/>
    </row>
    <row r="64" spans="1:14" ht="13.5" customHeight="1" x14ac:dyDescent="0.45">
      <c r="A64" s="73" t="s">
        <v>58</v>
      </c>
      <c r="B64" s="74"/>
      <c r="C64" s="74"/>
      <c r="D64" s="74"/>
      <c r="E64" s="74"/>
      <c r="F64" s="74"/>
      <c r="G64" s="74">
        <v>17000</v>
      </c>
      <c r="H64" s="33"/>
      <c r="I64" s="33"/>
      <c r="J64" s="13"/>
      <c r="K64" s="65">
        <v>0</v>
      </c>
      <c r="L64" s="35">
        <v>17000</v>
      </c>
      <c r="M64" s="54">
        <v>0</v>
      </c>
      <c r="N64" s="27"/>
    </row>
    <row r="65" spans="1:14" ht="13.5" customHeight="1" x14ac:dyDescent="0.4">
      <c r="A65" s="73" t="s">
        <v>59</v>
      </c>
      <c r="B65" s="74"/>
      <c r="C65" s="74"/>
      <c r="D65" s="74"/>
      <c r="E65" s="74"/>
      <c r="F65" s="74"/>
      <c r="G65" s="74">
        <v>74700</v>
      </c>
      <c r="H65" s="33"/>
      <c r="I65" s="33"/>
      <c r="J65" s="11"/>
      <c r="K65" s="62">
        <v>0</v>
      </c>
      <c r="L65" s="33">
        <v>74700</v>
      </c>
      <c r="M65" s="54">
        <v>1881</v>
      </c>
      <c r="N65" s="27"/>
    </row>
    <row r="66" spans="1:14" ht="13.5" customHeight="1" x14ac:dyDescent="0.45">
      <c r="A66" s="73" t="s">
        <v>60</v>
      </c>
      <c r="B66" s="74"/>
      <c r="C66" s="74"/>
      <c r="D66" s="74"/>
      <c r="E66" s="74"/>
      <c r="F66" s="74"/>
      <c r="G66" s="74">
        <v>2800</v>
      </c>
      <c r="H66" s="64">
        <v>2100</v>
      </c>
      <c r="I66" s="64">
        <v>2100</v>
      </c>
      <c r="J66" s="64">
        <v>2100</v>
      </c>
      <c r="K66" s="64">
        <v>2100</v>
      </c>
      <c r="L66" s="33">
        <v>2100</v>
      </c>
      <c r="M66" s="54">
        <v>0</v>
      </c>
      <c r="N66" s="27"/>
    </row>
    <row r="67" spans="1:14" ht="13.5" customHeight="1" x14ac:dyDescent="0.45">
      <c r="A67" s="73" t="s">
        <v>61</v>
      </c>
      <c r="B67" s="74"/>
      <c r="C67" s="74"/>
      <c r="D67" s="74"/>
      <c r="E67" s="74"/>
      <c r="F67" s="74"/>
      <c r="G67" s="74">
        <v>30000</v>
      </c>
      <c r="H67" s="7">
        <v>10000</v>
      </c>
      <c r="I67" s="7">
        <v>10000</v>
      </c>
      <c r="J67" s="7">
        <v>10000</v>
      </c>
      <c r="K67" s="7">
        <v>10000</v>
      </c>
      <c r="L67" s="33">
        <v>30000</v>
      </c>
      <c r="M67" s="54">
        <v>19511</v>
      </c>
      <c r="N67" s="27"/>
    </row>
    <row r="68" spans="1:14" ht="13.5" customHeight="1" x14ac:dyDescent="0.45">
      <c r="A68" s="73" t="s">
        <v>62</v>
      </c>
      <c r="B68" s="74"/>
      <c r="C68" s="74"/>
      <c r="D68" s="74"/>
      <c r="E68" s="74"/>
      <c r="F68" s="74"/>
      <c r="G68" s="74">
        <v>29500</v>
      </c>
      <c r="H68" s="7">
        <v>27000</v>
      </c>
      <c r="I68" s="7">
        <v>27000</v>
      </c>
      <c r="J68" s="7">
        <v>27000</v>
      </c>
      <c r="K68" s="7">
        <v>27000</v>
      </c>
      <c r="L68" s="35">
        <v>29500</v>
      </c>
      <c r="M68" s="54">
        <v>26857</v>
      </c>
      <c r="N68" s="27"/>
    </row>
    <row r="69" spans="1:14" ht="13.5" customHeight="1" x14ac:dyDescent="0.45">
      <c r="H69" s="33"/>
      <c r="I69" s="33"/>
      <c r="J69" s="7"/>
      <c r="K69" s="7"/>
      <c r="L69" s="33"/>
      <c r="M69" s="54"/>
      <c r="N69" s="51"/>
    </row>
    <row r="70" spans="1:14" s="39" customFormat="1" ht="13.5" customHeight="1" x14ac:dyDescent="0.45">
      <c r="A70" s="73" t="s">
        <v>111</v>
      </c>
      <c r="B70" s="74"/>
      <c r="C70" s="74"/>
      <c r="D70" s="74"/>
      <c r="E70" s="74"/>
      <c r="F70" s="74"/>
      <c r="G70" s="74">
        <v>5000</v>
      </c>
      <c r="H70" s="34"/>
      <c r="I70" s="34"/>
      <c r="J70" s="14"/>
      <c r="K70" s="68">
        <v>0</v>
      </c>
      <c r="L70" s="33">
        <v>5000</v>
      </c>
      <c r="M70" s="54">
        <v>0</v>
      </c>
      <c r="N70" s="29"/>
    </row>
    <row r="71" spans="1:14" ht="13.5" customHeight="1" x14ac:dyDescent="0.45">
      <c r="A71" s="73" t="s">
        <v>63</v>
      </c>
      <c r="B71" s="74"/>
      <c r="C71" s="74"/>
      <c r="D71" s="74"/>
      <c r="E71" s="74"/>
      <c r="F71" s="74"/>
      <c r="G71" s="74"/>
      <c r="H71" s="33"/>
      <c r="I71" s="33"/>
      <c r="J71" s="15"/>
      <c r="K71" s="65">
        <v>0</v>
      </c>
      <c r="L71" s="33">
        <v>0</v>
      </c>
      <c r="M71" s="54">
        <v>0</v>
      </c>
      <c r="N71" s="26"/>
    </row>
    <row r="72" spans="1:14" ht="13.5" customHeight="1" x14ac:dyDescent="0.45">
      <c r="A72" s="73" t="s">
        <v>64</v>
      </c>
      <c r="B72" s="74"/>
      <c r="C72" s="74"/>
      <c r="D72" s="74"/>
      <c r="E72" s="74"/>
      <c r="F72" s="74"/>
      <c r="G72" s="74"/>
      <c r="H72" s="33"/>
      <c r="I72" s="33"/>
      <c r="J72" s="16"/>
      <c r="K72" s="69">
        <v>0</v>
      </c>
      <c r="L72" s="35">
        <v>3125</v>
      </c>
      <c r="M72" s="54">
        <v>3225</v>
      </c>
      <c r="N72" s="27"/>
    </row>
    <row r="73" spans="1:14" ht="13.5" customHeight="1" x14ac:dyDescent="0.45">
      <c r="A73" s="73" t="s">
        <v>65</v>
      </c>
      <c r="B73" s="74"/>
      <c r="C73" s="74"/>
      <c r="D73" s="74"/>
      <c r="E73" s="74"/>
      <c r="F73" s="74"/>
      <c r="G73" s="74"/>
      <c r="H73" s="34"/>
      <c r="I73" s="34"/>
      <c r="J73" s="17"/>
      <c r="K73" s="17">
        <v>0</v>
      </c>
      <c r="L73" s="33">
        <v>4000</v>
      </c>
      <c r="M73" s="54">
        <v>0</v>
      </c>
      <c r="N73" s="27"/>
    </row>
    <row r="74" spans="1:14" ht="13.5" customHeight="1" x14ac:dyDescent="0.45">
      <c r="A74" s="73" t="s">
        <v>66</v>
      </c>
      <c r="B74" s="74"/>
      <c r="C74" s="74"/>
      <c r="D74" s="74"/>
      <c r="E74" s="74"/>
      <c r="F74" s="74"/>
      <c r="G74" s="74"/>
      <c r="H74" s="35"/>
      <c r="I74" s="35"/>
      <c r="J74" s="17"/>
      <c r="K74" s="17">
        <v>0</v>
      </c>
      <c r="L74" s="33">
        <v>2100</v>
      </c>
      <c r="M74" s="54">
        <v>800</v>
      </c>
      <c r="N74" s="27"/>
    </row>
    <row r="75" spans="1:14" ht="13.5" customHeight="1" x14ac:dyDescent="0.45">
      <c r="A75" s="75" t="s">
        <v>135</v>
      </c>
      <c r="B75" s="74"/>
      <c r="C75" s="74"/>
      <c r="D75" s="74"/>
      <c r="E75" s="74"/>
      <c r="F75" s="74"/>
      <c r="G75" s="74"/>
      <c r="H75" s="33"/>
      <c r="I75" s="33"/>
      <c r="J75" s="17"/>
      <c r="K75" s="17">
        <v>0</v>
      </c>
      <c r="L75" s="33">
        <v>10000</v>
      </c>
      <c r="M75" s="54">
        <v>0</v>
      </c>
      <c r="N75" s="51"/>
    </row>
    <row r="76" spans="1:14" ht="13.5" customHeight="1" x14ac:dyDescent="0.45">
      <c r="A76" s="73" t="s">
        <v>67</v>
      </c>
      <c r="B76" s="74"/>
      <c r="C76" s="74"/>
      <c r="D76" s="74"/>
      <c r="E76" s="74"/>
      <c r="F76" s="74"/>
      <c r="G76" s="74"/>
      <c r="H76" s="17">
        <v>500</v>
      </c>
      <c r="I76" s="17">
        <v>500</v>
      </c>
      <c r="J76" s="17">
        <v>500</v>
      </c>
      <c r="K76" s="17">
        <v>500</v>
      </c>
      <c r="L76" s="35">
        <v>1500</v>
      </c>
      <c r="M76" s="54">
        <v>0</v>
      </c>
      <c r="N76" s="27"/>
    </row>
    <row r="77" spans="1:14" ht="13.5" customHeight="1" x14ac:dyDescent="0.45">
      <c r="A77" s="73" t="s">
        <v>68</v>
      </c>
      <c r="B77" s="74"/>
      <c r="C77" s="74"/>
      <c r="D77" s="74"/>
      <c r="E77" s="74"/>
      <c r="F77" s="74"/>
      <c r="G77" s="74"/>
      <c r="H77" s="33"/>
      <c r="I77" s="33"/>
      <c r="J77" s="7"/>
      <c r="K77" s="64">
        <v>0</v>
      </c>
      <c r="L77" s="33">
        <v>7000</v>
      </c>
      <c r="M77" s="54">
        <v>0</v>
      </c>
      <c r="N77" s="27"/>
    </row>
    <row r="78" spans="1:14" ht="13.5" customHeight="1" x14ac:dyDescent="0.45">
      <c r="A78" s="73" t="s">
        <v>69</v>
      </c>
      <c r="B78" s="74"/>
      <c r="C78" s="74"/>
      <c r="D78" s="74"/>
      <c r="E78" s="74"/>
      <c r="F78" s="74"/>
      <c r="G78" s="74"/>
      <c r="H78" s="34"/>
      <c r="I78" s="34"/>
      <c r="J78" s="18"/>
      <c r="K78" s="12"/>
      <c r="L78" s="33">
        <v>0</v>
      </c>
      <c r="M78" s="19"/>
      <c r="N78" s="51"/>
    </row>
    <row r="79" spans="1:14" ht="18" customHeight="1" x14ac:dyDescent="0.45">
      <c r="A79" s="73" t="s">
        <v>70</v>
      </c>
      <c r="B79" s="74"/>
      <c r="C79" s="74"/>
      <c r="D79" s="74"/>
      <c r="E79" s="74"/>
      <c r="F79" s="74"/>
      <c r="G79" s="74"/>
      <c r="H79" s="94">
        <f>SUM(H33:H78)</f>
        <v>1355503</v>
      </c>
      <c r="I79" s="94">
        <f t="shared" ref="I79:L79" si="1">SUM(I33:I78)</f>
        <v>1282828</v>
      </c>
      <c r="J79" s="94">
        <f t="shared" si="1"/>
        <v>1047728</v>
      </c>
      <c r="K79" s="94"/>
      <c r="L79" s="94"/>
      <c r="M79" s="20"/>
      <c r="N79" s="51"/>
    </row>
    <row r="80" spans="1:14" ht="23.25" customHeight="1" x14ac:dyDescent="0.45">
      <c r="A80" s="73" t="s">
        <v>71</v>
      </c>
      <c r="B80" s="74"/>
      <c r="C80" s="74"/>
      <c r="D80" s="74"/>
      <c r="E80" s="74"/>
      <c r="F80" s="74"/>
      <c r="G80" s="74"/>
      <c r="H80" s="33">
        <f>H30-H79</f>
        <v>264517</v>
      </c>
      <c r="I80" s="33">
        <f t="shared" ref="I80:K80" si="2">I30-I79</f>
        <v>211632</v>
      </c>
      <c r="J80" s="33">
        <f t="shared" si="2"/>
        <v>86012</v>
      </c>
      <c r="K80" s="33"/>
      <c r="L80" s="21"/>
      <c r="M80" s="22"/>
      <c r="N80" s="51"/>
    </row>
    <row r="81" spans="1:14" ht="18.25" customHeight="1" x14ac:dyDescent="0.45">
      <c r="A81" s="77" t="s">
        <v>72</v>
      </c>
      <c r="B81" s="78"/>
      <c r="C81" s="78"/>
      <c r="D81" s="78"/>
      <c r="E81" s="78"/>
      <c r="F81" s="78"/>
      <c r="G81" s="78"/>
      <c r="I81" s="38"/>
      <c r="J81" s="23"/>
      <c r="K81" s="23"/>
      <c r="L81" s="70" t="s">
        <v>136</v>
      </c>
      <c r="M81" s="71" t="s">
        <v>122</v>
      </c>
      <c r="N81" s="51"/>
    </row>
    <row r="82" spans="1:14" ht="13.5" customHeight="1" x14ac:dyDescent="0.45">
      <c r="A82" s="73" t="s">
        <v>73</v>
      </c>
      <c r="B82" s="74"/>
      <c r="C82" s="74"/>
      <c r="D82" s="74"/>
      <c r="E82" s="74"/>
      <c r="F82" s="74"/>
      <c r="G82" s="74"/>
      <c r="H82" s="93">
        <v>130000</v>
      </c>
      <c r="I82" s="93">
        <v>130000</v>
      </c>
      <c r="J82" s="93">
        <v>130000</v>
      </c>
      <c r="K82" s="93">
        <v>130000</v>
      </c>
      <c r="L82" s="33">
        <v>130000</v>
      </c>
      <c r="M82" s="6">
        <v>77566</v>
      </c>
      <c r="N82" s="51"/>
    </row>
    <row r="83" spans="1:14" ht="13.5" customHeight="1" x14ac:dyDescent="0.45">
      <c r="A83" s="73" t="s">
        <v>74</v>
      </c>
      <c r="B83" s="74"/>
      <c r="C83" s="74"/>
      <c r="D83" s="74"/>
      <c r="E83" s="74"/>
      <c r="F83" s="74"/>
      <c r="G83" s="74"/>
      <c r="H83" s="33">
        <v>8500</v>
      </c>
      <c r="I83" s="33">
        <v>8500</v>
      </c>
      <c r="J83" s="33">
        <v>8500</v>
      </c>
      <c r="K83" s="33">
        <v>8500</v>
      </c>
      <c r="L83" s="33">
        <v>8500</v>
      </c>
      <c r="M83" s="6">
        <v>6300</v>
      </c>
      <c r="N83" s="51"/>
    </row>
    <row r="84" spans="1:14" ht="13.5" customHeight="1" x14ac:dyDescent="0.45">
      <c r="A84" s="73" t="s">
        <v>75</v>
      </c>
      <c r="B84" s="74"/>
      <c r="C84" s="74"/>
      <c r="D84" s="74"/>
      <c r="E84" s="74"/>
      <c r="F84" s="74"/>
      <c r="G84" s="74"/>
      <c r="H84" s="33">
        <v>7000</v>
      </c>
      <c r="I84" s="33">
        <v>7000</v>
      </c>
      <c r="J84" s="33">
        <v>7000</v>
      </c>
      <c r="K84" s="33">
        <v>7000</v>
      </c>
      <c r="L84" s="33">
        <v>7000</v>
      </c>
      <c r="M84" s="9">
        <v>0</v>
      </c>
      <c r="N84" s="51"/>
    </row>
    <row r="85" spans="1:14" ht="13.5" customHeight="1" x14ac:dyDescent="0.45">
      <c r="A85" s="73" t="s">
        <v>76</v>
      </c>
      <c r="B85" s="74"/>
      <c r="C85" s="74"/>
      <c r="D85" s="74"/>
      <c r="E85" s="74"/>
      <c r="F85" s="74"/>
      <c r="G85" s="74"/>
      <c r="H85" s="33">
        <v>3000</v>
      </c>
      <c r="I85" s="33">
        <v>3000</v>
      </c>
      <c r="J85" s="33">
        <v>3000</v>
      </c>
      <c r="K85" s="33">
        <v>3000</v>
      </c>
      <c r="L85" s="33">
        <v>3000</v>
      </c>
      <c r="M85" s="6">
        <v>0</v>
      </c>
      <c r="N85" s="51"/>
    </row>
    <row r="86" spans="1:14" ht="13.5" customHeight="1" x14ac:dyDescent="0.45">
      <c r="A86" s="73" t="s">
        <v>77</v>
      </c>
      <c r="B86" s="74"/>
      <c r="C86" s="74"/>
      <c r="D86" s="74"/>
      <c r="E86" s="74"/>
      <c r="F86" s="74"/>
      <c r="G86" s="74"/>
      <c r="H86" s="35">
        <v>400</v>
      </c>
      <c r="I86" s="35">
        <v>400</v>
      </c>
      <c r="J86" s="35">
        <v>400</v>
      </c>
      <c r="K86" s="35">
        <v>400</v>
      </c>
      <c r="L86" s="35">
        <v>400</v>
      </c>
      <c r="M86" s="9">
        <v>0</v>
      </c>
      <c r="N86" s="51"/>
    </row>
    <row r="87" spans="1:14" ht="13.5" customHeight="1" x14ac:dyDescent="0.45">
      <c r="A87" s="73" t="s">
        <v>78</v>
      </c>
      <c r="B87" s="74"/>
      <c r="C87" s="74"/>
      <c r="D87" s="74"/>
      <c r="E87" s="74"/>
      <c r="F87" s="74"/>
      <c r="G87" s="74"/>
      <c r="H87" s="35">
        <v>500</v>
      </c>
      <c r="I87" s="35">
        <v>500</v>
      </c>
      <c r="J87" s="35">
        <v>500</v>
      </c>
      <c r="K87" s="35">
        <v>500</v>
      </c>
      <c r="L87" s="35">
        <v>500</v>
      </c>
      <c r="M87" s="9">
        <v>154097</v>
      </c>
      <c r="N87" s="72" t="s">
        <v>137</v>
      </c>
    </row>
    <row r="88" spans="1:14" ht="13.5" customHeight="1" x14ac:dyDescent="0.45">
      <c r="A88" s="73" t="s">
        <v>79</v>
      </c>
      <c r="B88" s="74"/>
      <c r="C88" s="74"/>
      <c r="D88" s="74"/>
      <c r="E88" s="74"/>
      <c r="F88" s="74"/>
      <c r="G88" s="74"/>
      <c r="H88" s="33">
        <v>24000</v>
      </c>
      <c r="I88" s="33">
        <v>24000</v>
      </c>
      <c r="J88" s="33">
        <v>24000</v>
      </c>
      <c r="K88" s="33">
        <v>24000</v>
      </c>
      <c r="L88" s="33">
        <v>24000</v>
      </c>
      <c r="M88" s="6">
        <v>17562</v>
      </c>
      <c r="N88" s="51"/>
    </row>
    <row r="89" spans="1:14" ht="13.5" customHeight="1" x14ac:dyDescent="0.45">
      <c r="A89" s="73" t="s">
        <v>80</v>
      </c>
      <c r="B89" s="74"/>
      <c r="C89" s="74"/>
      <c r="D89" s="74"/>
      <c r="E89" s="74"/>
      <c r="F89" s="74"/>
      <c r="G89" s="74"/>
      <c r="H89" s="33">
        <v>1200</v>
      </c>
      <c r="I89" s="33">
        <v>1200</v>
      </c>
      <c r="J89" s="33">
        <v>1200</v>
      </c>
      <c r="K89" s="33">
        <v>1200</v>
      </c>
      <c r="L89" s="33">
        <v>1200</v>
      </c>
      <c r="M89" s="6">
        <v>469</v>
      </c>
      <c r="N89" s="51"/>
    </row>
    <row r="90" spans="1:14" ht="13.5" customHeight="1" x14ac:dyDescent="0.45">
      <c r="A90" s="73" t="s">
        <v>81</v>
      </c>
      <c r="B90" s="74"/>
      <c r="C90" s="74"/>
      <c r="D90" s="74"/>
      <c r="E90" s="74"/>
      <c r="F90" s="74"/>
      <c r="G90" s="74"/>
      <c r="H90" s="33">
        <v>5500</v>
      </c>
      <c r="I90" s="33">
        <v>5500</v>
      </c>
      <c r="J90" s="33">
        <v>5500</v>
      </c>
      <c r="K90" s="33">
        <v>5500</v>
      </c>
      <c r="L90" s="33">
        <v>5500</v>
      </c>
      <c r="M90" s="6">
        <v>2953</v>
      </c>
      <c r="N90" s="51"/>
    </row>
    <row r="91" spans="1:14" ht="13.5" customHeight="1" x14ac:dyDescent="0.45">
      <c r="A91" s="73" t="s">
        <v>82</v>
      </c>
      <c r="B91" s="74"/>
      <c r="C91" s="74"/>
      <c r="D91" s="74"/>
      <c r="E91" s="74"/>
      <c r="F91" s="74"/>
      <c r="G91" s="74"/>
      <c r="H91" s="33">
        <v>5500</v>
      </c>
      <c r="I91" s="33">
        <v>5500</v>
      </c>
      <c r="J91" s="33">
        <v>5500</v>
      </c>
      <c r="K91" s="33">
        <v>5500</v>
      </c>
      <c r="L91" s="33">
        <v>5500</v>
      </c>
      <c r="M91" s="6">
        <v>3494</v>
      </c>
      <c r="N91" s="51"/>
    </row>
    <row r="92" spans="1:14" ht="13.5" customHeight="1" x14ac:dyDescent="0.45">
      <c r="A92" s="73" t="s">
        <v>83</v>
      </c>
      <c r="B92" s="74"/>
      <c r="C92" s="74"/>
      <c r="D92" s="74"/>
      <c r="E92" s="74"/>
      <c r="F92" s="74"/>
      <c r="G92" s="74"/>
      <c r="H92" s="33">
        <v>6000</v>
      </c>
      <c r="I92" s="33">
        <v>6000</v>
      </c>
      <c r="J92" s="33">
        <v>6000</v>
      </c>
      <c r="K92" s="33">
        <v>6000</v>
      </c>
      <c r="L92" s="33">
        <v>6000</v>
      </c>
      <c r="M92" s="6">
        <v>3160</v>
      </c>
      <c r="N92" s="51"/>
    </row>
    <row r="93" spans="1:14" ht="13.5" customHeight="1" x14ac:dyDescent="0.45">
      <c r="A93" s="73" t="s">
        <v>84</v>
      </c>
      <c r="B93" s="74"/>
      <c r="C93" s="74"/>
      <c r="D93" s="74"/>
      <c r="E93" s="74"/>
      <c r="F93" s="74"/>
      <c r="G93" s="74"/>
      <c r="H93" s="35">
        <v>500</v>
      </c>
      <c r="I93" s="35">
        <v>500</v>
      </c>
      <c r="J93" s="35">
        <v>500</v>
      </c>
      <c r="K93" s="35">
        <v>500</v>
      </c>
      <c r="L93" s="35">
        <v>500</v>
      </c>
      <c r="M93" s="9">
        <v>0</v>
      </c>
      <c r="N93" s="51"/>
    </row>
    <row r="94" spans="1:14" ht="13.5" customHeight="1" x14ac:dyDescent="0.45">
      <c r="A94" s="73" t="s">
        <v>85</v>
      </c>
      <c r="B94" s="74"/>
      <c r="C94" s="74"/>
      <c r="D94" s="74"/>
      <c r="E94" s="74"/>
      <c r="F94" s="74"/>
      <c r="G94" s="74"/>
      <c r="H94" s="33">
        <v>3000</v>
      </c>
      <c r="I94" s="33">
        <v>3000</v>
      </c>
      <c r="J94" s="33">
        <v>3000</v>
      </c>
      <c r="K94" s="33">
        <v>3000</v>
      </c>
      <c r="L94" s="33">
        <v>3000</v>
      </c>
      <c r="M94" s="9">
        <v>457</v>
      </c>
      <c r="N94" s="51"/>
    </row>
    <row r="95" spans="1:14" ht="13.5" customHeight="1" x14ac:dyDescent="0.45">
      <c r="A95" s="73" t="s">
        <v>86</v>
      </c>
      <c r="B95" s="74"/>
      <c r="C95" s="74"/>
      <c r="D95" s="74"/>
      <c r="E95" s="74"/>
      <c r="F95" s="74"/>
      <c r="G95" s="74"/>
      <c r="H95" s="33">
        <v>4000</v>
      </c>
      <c r="I95" s="33">
        <v>4000</v>
      </c>
      <c r="J95" s="33">
        <v>4000</v>
      </c>
      <c r="K95" s="33">
        <v>4000</v>
      </c>
      <c r="L95" s="33">
        <v>4000</v>
      </c>
      <c r="M95" s="6">
        <v>3241</v>
      </c>
      <c r="N95" s="51"/>
    </row>
    <row r="96" spans="1:14" ht="13.5" customHeight="1" x14ac:dyDescent="0.45">
      <c r="A96" s="73" t="s">
        <v>87</v>
      </c>
      <c r="B96" s="74"/>
      <c r="C96" s="74"/>
      <c r="D96" s="74"/>
      <c r="E96" s="74"/>
      <c r="F96" s="74"/>
      <c r="G96" s="74"/>
      <c r="H96" s="33">
        <v>3725</v>
      </c>
      <c r="I96" s="33">
        <v>3725</v>
      </c>
      <c r="J96" s="33">
        <v>3725</v>
      </c>
      <c r="K96" s="33">
        <v>3725</v>
      </c>
      <c r="L96" s="33">
        <v>3725</v>
      </c>
      <c r="M96" s="6">
        <v>540</v>
      </c>
      <c r="N96" s="51"/>
    </row>
    <row r="97" spans="1:14" ht="13.5" customHeight="1" x14ac:dyDescent="0.45">
      <c r="A97" s="73" t="s">
        <v>88</v>
      </c>
      <c r="B97" s="74"/>
      <c r="C97" s="74"/>
      <c r="D97" s="74"/>
      <c r="E97" s="74"/>
      <c r="F97" s="74"/>
      <c r="G97" s="74"/>
      <c r="H97" s="35">
        <v>500</v>
      </c>
      <c r="I97" s="35">
        <v>500</v>
      </c>
      <c r="J97" s="35">
        <v>500</v>
      </c>
      <c r="K97" s="35">
        <v>500</v>
      </c>
      <c r="L97" s="35">
        <v>500</v>
      </c>
      <c r="M97" s="9">
        <v>0</v>
      </c>
      <c r="N97" s="51"/>
    </row>
    <row r="98" spans="1:14" ht="13.5" customHeight="1" x14ac:dyDescent="0.45">
      <c r="A98" s="73" t="s">
        <v>89</v>
      </c>
      <c r="B98" s="74"/>
      <c r="C98" s="74"/>
      <c r="D98" s="74"/>
      <c r="E98" s="74"/>
      <c r="F98" s="74"/>
      <c r="G98" s="74"/>
      <c r="H98" s="33">
        <v>5500</v>
      </c>
      <c r="I98" s="33">
        <v>5500</v>
      </c>
      <c r="J98" s="33">
        <v>5500</v>
      </c>
      <c r="K98" s="33">
        <v>5500</v>
      </c>
      <c r="L98" s="33">
        <v>5500</v>
      </c>
      <c r="M98" s="6">
        <v>3256</v>
      </c>
      <c r="N98" s="51"/>
    </row>
    <row r="99" spans="1:14" ht="13.5" customHeight="1" x14ac:dyDescent="0.45">
      <c r="A99" s="73" t="s">
        <v>90</v>
      </c>
      <c r="B99" s="74"/>
      <c r="C99" s="74"/>
      <c r="D99" s="74"/>
      <c r="E99" s="74"/>
      <c r="F99" s="74"/>
      <c r="G99" s="74"/>
      <c r="H99" s="35">
        <v>500</v>
      </c>
      <c r="I99" s="35">
        <v>500</v>
      </c>
      <c r="J99" s="35">
        <v>500</v>
      </c>
      <c r="K99" s="35">
        <v>500</v>
      </c>
      <c r="L99" s="35">
        <v>500</v>
      </c>
      <c r="M99" s="9">
        <v>5060</v>
      </c>
      <c r="N99" s="27" t="s">
        <v>138</v>
      </c>
    </row>
    <row r="100" spans="1:14" ht="13.5" customHeight="1" x14ac:dyDescent="0.45">
      <c r="A100" s="73" t="s">
        <v>91</v>
      </c>
      <c r="B100" s="74"/>
      <c r="C100" s="74"/>
      <c r="D100" s="74"/>
      <c r="E100" s="74"/>
      <c r="F100" s="74"/>
      <c r="G100" s="74"/>
      <c r="H100" s="33">
        <v>1800</v>
      </c>
      <c r="I100" s="33">
        <v>1800</v>
      </c>
      <c r="J100" s="33">
        <v>1800</v>
      </c>
      <c r="K100" s="33">
        <v>1800</v>
      </c>
      <c r="L100" s="33">
        <v>1800</v>
      </c>
      <c r="M100" s="6">
        <v>419</v>
      </c>
      <c r="N100" s="51"/>
    </row>
    <row r="101" spans="1:14" ht="13.5" customHeight="1" x14ac:dyDescent="0.45">
      <c r="A101" s="73" t="s">
        <v>92</v>
      </c>
      <c r="B101" s="74"/>
      <c r="C101" s="74"/>
      <c r="D101" s="74"/>
      <c r="E101" s="74"/>
      <c r="F101" s="74"/>
      <c r="G101" s="74"/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9">
        <v>0</v>
      </c>
      <c r="N101" s="51"/>
    </row>
    <row r="102" spans="1:14" ht="13.5" customHeight="1" x14ac:dyDescent="0.45">
      <c r="A102" s="73" t="s">
        <v>93</v>
      </c>
      <c r="B102" s="74"/>
      <c r="C102" s="74"/>
      <c r="D102" s="74"/>
      <c r="E102" s="74"/>
      <c r="F102" s="74"/>
      <c r="G102" s="74"/>
      <c r="H102" s="33">
        <v>1500</v>
      </c>
      <c r="I102" s="33">
        <v>1500</v>
      </c>
      <c r="J102" s="33">
        <v>1500</v>
      </c>
      <c r="K102" s="33">
        <v>1500</v>
      </c>
      <c r="L102" s="33">
        <v>1500</v>
      </c>
      <c r="M102" s="24">
        <v>0</v>
      </c>
      <c r="N102" s="51"/>
    </row>
    <row r="103" spans="1:14" ht="13.5" customHeight="1" x14ac:dyDescent="0.45">
      <c r="A103" s="73" t="s">
        <v>94</v>
      </c>
      <c r="B103" s="74"/>
      <c r="C103" s="74"/>
      <c r="D103" s="74"/>
      <c r="E103" s="74"/>
      <c r="F103" s="74"/>
      <c r="G103" s="74"/>
      <c r="H103" s="33">
        <v>10000</v>
      </c>
      <c r="I103" s="33">
        <v>10000</v>
      </c>
      <c r="J103" s="33">
        <v>10000</v>
      </c>
      <c r="K103" s="33">
        <v>10000</v>
      </c>
      <c r="L103" s="33">
        <v>10000</v>
      </c>
      <c r="M103" s="6">
        <v>12490</v>
      </c>
      <c r="N103" s="51"/>
    </row>
    <row r="104" spans="1:14" ht="13.5" customHeight="1" x14ac:dyDescent="0.45">
      <c r="A104" s="73" t="s">
        <v>95</v>
      </c>
      <c r="B104" s="74"/>
      <c r="C104" s="74"/>
      <c r="D104" s="74"/>
      <c r="E104" s="74"/>
      <c r="F104" s="74"/>
      <c r="G104" s="74"/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6">
        <v>1250</v>
      </c>
      <c r="N104" s="51" t="s">
        <v>141</v>
      </c>
    </row>
    <row r="105" spans="1:14" ht="13.5" customHeight="1" x14ac:dyDescent="0.45">
      <c r="A105" s="73" t="s">
        <v>96</v>
      </c>
      <c r="B105" s="74"/>
      <c r="C105" s="74"/>
      <c r="D105" s="74"/>
      <c r="E105" s="74"/>
      <c r="F105" s="74"/>
      <c r="G105" s="74"/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9">
        <v>0</v>
      </c>
      <c r="N105" s="51"/>
    </row>
    <row r="106" spans="1:14" ht="13.5" customHeight="1" x14ac:dyDescent="0.45">
      <c r="A106" s="73" t="s">
        <v>97</v>
      </c>
      <c r="B106" s="74"/>
      <c r="C106" s="74"/>
      <c r="D106" s="74"/>
      <c r="E106" s="74"/>
      <c r="F106" s="74"/>
      <c r="G106" s="74"/>
      <c r="H106" s="33">
        <v>2000</v>
      </c>
      <c r="I106" s="33">
        <v>2000</v>
      </c>
      <c r="J106" s="33">
        <v>2000</v>
      </c>
      <c r="K106" s="33">
        <v>2000</v>
      </c>
      <c r="L106" s="33">
        <v>2000</v>
      </c>
      <c r="M106" s="6">
        <v>1534</v>
      </c>
      <c r="N106" s="51"/>
    </row>
    <row r="107" spans="1:14" ht="13.5" customHeight="1" x14ac:dyDescent="0.45">
      <c r="A107" s="87" t="s">
        <v>98</v>
      </c>
      <c r="B107" s="88"/>
      <c r="C107" s="88"/>
      <c r="D107" s="88"/>
      <c r="E107" s="88"/>
      <c r="F107" s="88"/>
      <c r="G107" s="88"/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12">
        <v>0</v>
      </c>
      <c r="N107" s="30"/>
    </row>
    <row r="108" spans="1:14" ht="13.5" customHeight="1" x14ac:dyDescent="0.45">
      <c r="A108" s="89" t="s">
        <v>99</v>
      </c>
      <c r="B108" s="90"/>
      <c r="C108" s="90"/>
      <c r="D108" s="90"/>
      <c r="E108" s="91">
        <v>1500</v>
      </c>
      <c r="F108" s="91"/>
      <c r="G108" s="91"/>
      <c r="H108" s="91"/>
      <c r="I108" s="10">
        <v>1500</v>
      </c>
      <c r="J108" s="10">
        <v>1500</v>
      </c>
      <c r="K108" s="10">
        <v>1500</v>
      </c>
      <c r="L108" s="33">
        <v>32000</v>
      </c>
      <c r="M108" s="10">
        <v>31087</v>
      </c>
      <c r="N108" s="26"/>
    </row>
    <row r="109" spans="1:14" ht="13.5" customHeight="1" x14ac:dyDescent="0.45">
      <c r="A109" s="73" t="s">
        <v>100</v>
      </c>
      <c r="B109" s="74"/>
      <c r="C109" s="74"/>
      <c r="D109" s="74"/>
      <c r="E109" s="85">
        <v>0</v>
      </c>
      <c r="F109" s="85"/>
      <c r="G109" s="85"/>
      <c r="H109" s="85"/>
      <c r="I109" s="6">
        <v>0</v>
      </c>
      <c r="J109" s="6">
        <v>0</v>
      </c>
      <c r="K109" s="6">
        <v>0</v>
      </c>
      <c r="L109" s="33">
        <v>4000</v>
      </c>
      <c r="M109" s="6">
        <v>0</v>
      </c>
      <c r="N109" s="27"/>
    </row>
    <row r="110" spans="1:14" ht="13.5" customHeight="1" x14ac:dyDescent="0.45">
      <c r="A110" s="73" t="s">
        <v>101</v>
      </c>
      <c r="B110" s="74"/>
      <c r="C110" s="74"/>
      <c r="D110" s="74"/>
      <c r="E110" s="86"/>
      <c r="F110" s="86"/>
      <c r="G110" s="86"/>
      <c r="H110" s="86"/>
      <c r="I110" s="40"/>
      <c r="J110" s="9"/>
      <c r="K110" s="9"/>
      <c r="L110" s="9">
        <v>0</v>
      </c>
      <c r="M110" s="25"/>
      <c r="N110" s="51"/>
    </row>
    <row r="111" spans="1:14" ht="13.5" customHeight="1" x14ac:dyDescent="0.45">
      <c r="A111" s="73" t="s">
        <v>102</v>
      </c>
      <c r="B111" s="74"/>
      <c r="C111" s="74"/>
      <c r="D111" s="74"/>
      <c r="E111" s="85">
        <v>4000</v>
      </c>
      <c r="F111" s="85"/>
      <c r="G111" s="85"/>
      <c r="H111" s="85"/>
      <c r="I111" s="3">
        <v>4000</v>
      </c>
      <c r="J111" s="3">
        <v>4000</v>
      </c>
      <c r="K111" s="3">
        <v>4000</v>
      </c>
      <c r="L111" s="3">
        <v>4000</v>
      </c>
      <c r="M111" s="3">
        <v>596</v>
      </c>
      <c r="N111" s="51"/>
    </row>
    <row r="112" spans="1:14" x14ac:dyDescent="0.45">
      <c r="A112" s="96" t="s">
        <v>143</v>
      </c>
      <c r="B112" s="96"/>
      <c r="H112" s="95"/>
    </row>
    <row r="113" spans="1:11" x14ac:dyDescent="0.45">
      <c r="A113" s="96"/>
      <c r="B113" s="96"/>
      <c r="E113" s="97">
        <f>SUM(E111)</f>
        <v>4000</v>
      </c>
      <c r="H113" s="93">
        <f>SUM(H82:H112)</f>
        <v>224625</v>
      </c>
      <c r="I113" s="93">
        <f t="shared" ref="I113:K113" si="3">SUM(I82:I112)</f>
        <v>230125</v>
      </c>
      <c r="J113" s="93">
        <f t="shared" si="3"/>
        <v>230125</v>
      </c>
      <c r="K113" s="93"/>
    </row>
    <row r="114" spans="1:11" x14ac:dyDescent="0.45">
      <c r="A114" s="39" t="s">
        <v>144</v>
      </c>
      <c r="H114" s="93">
        <f>H80-H113</f>
        <v>39892</v>
      </c>
      <c r="I114" s="93">
        <f t="shared" ref="I114:K114" si="4">I80-I113</f>
        <v>-18493</v>
      </c>
      <c r="J114" s="93">
        <f t="shared" si="4"/>
        <v>-144113</v>
      </c>
      <c r="K114" s="93">
        <f t="shared" si="4"/>
        <v>0</v>
      </c>
    </row>
  </sheetData>
  <mergeCells count="115">
    <mergeCell ref="A101:G101"/>
    <mergeCell ref="A102:G102"/>
    <mergeCell ref="A103:G103"/>
    <mergeCell ref="A104:G104"/>
    <mergeCell ref="A105:G105"/>
    <mergeCell ref="A106:G106"/>
    <mergeCell ref="A107:G107"/>
    <mergeCell ref="A108:D108"/>
    <mergeCell ref="E108:H108"/>
    <mergeCell ref="A112:B113"/>
    <mergeCell ref="A98:G98"/>
    <mergeCell ref="A99:G99"/>
    <mergeCell ref="A100:G100"/>
    <mergeCell ref="A109:D109"/>
    <mergeCell ref="E109:H109"/>
    <mergeCell ref="A110:D110"/>
    <mergeCell ref="E110:H110"/>
    <mergeCell ref="A111:D111"/>
    <mergeCell ref="E111:H111"/>
    <mergeCell ref="A89:G89"/>
    <mergeCell ref="A90:G90"/>
    <mergeCell ref="A91:G91"/>
    <mergeCell ref="A92:G92"/>
    <mergeCell ref="A93:G93"/>
    <mergeCell ref="A94:G94"/>
    <mergeCell ref="A95:G95"/>
    <mergeCell ref="A96:G96"/>
    <mergeCell ref="A97:G97"/>
    <mergeCell ref="A80:G80"/>
    <mergeCell ref="A81:G81"/>
    <mergeCell ref="A82:G82"/>
    <mergeCell ref="A83:G83"/>
    <mergeCell ref="A84:G84"/>
    <mergeCell ref="A85:G85"/>
    <mergeCell ref="A86:G86"/>
    <mergeCell ref="A87:G87"/>
    <mergeCell ref="A88:G88"/>
    <mergeCell ref="A71:G71"/>
    <mergeCell ref="A72:G72"/>
    <mergeCell ref="A73:G73"/>
    <mergeCell ref="A74:G74"/>
    <mergeCell ref="A75:G75"/>
    <mergeCell ref="A76:G76"/>
    <mergeCell ref="A77:G77"/>
    <mergeCell ref="A78:G78"/>
    <mergeCell ref="A79:G79"/>
    <mergeCell ref="A66:G66"/>
    <mergeCell ref="A67:G67"/>
    <mergeCell ref="A68:G68"/>
    <mergeCell ref="A61:G61"/>
    <mergeCell ref="A70:G70"/>
    <mergeCell ref="A60:G60"/>
    <mergeCell ref="A62:G62"/>
    <mergeCell ref="A63:G63"/>
    <mergeCell ref="A64:G64"/>
    <mergeCell ref="A65:G65"/>
    <mergeCell ref="A55:G55"/>
    <mergeCell ref="A56:G56"/>
    <mergeCell ref="A57:G57"/>
    <mergeCell ref="A58:G58"/>
    <mergeCell ref="A59:G59"/>
    <mergeCell ref="A50:G50"/>
    <mergeCell ref="A51:G51"/>
    <mergeCell ref="A52:G52"/>
    <mergeCell ref="A53:G53"/>
    <mergeCell ref="A54:G54"/>
    <mergeCell ref="A45:G45"/>
    <mergeCell ref="A46:G46"/>
    <mergeCell ref="A47:G47"/>
    <mergeCell ref="A48:G48"/>
    <mergeCell ref="A49:G49"/>
    <mergeCell ref="A41:G41"/>
    <mergeCell ref="A42:G42"/>
    <mergeCell ref="N43:T43"/>
    <mergeCell ref="A43:G43"/>
    <mergeCell ref="A44:G44"/>
    <mergeCell ref="A36:G36"/>
    <mergeCell ref="A37:G37"/>
    <mergeCell ref="A38:G38"/>
    <mergeCell ref="A39:G39"/>
    <mergeCell ref="A40:G40"/>
    <mergeCell ref="A31:B31"/>
    <mergeCell ref="D31:E31"/>
    <mergeCell ref="A32:G32"/>
    <mergeCell ref="A33:G33"/>
    <mergeCell ref="A34:G34"/>
    <mergeCell ref="A35:G35"/>
    <mergeCell ref="A26:G26"/>
    <mergeCell ref="A27:G27"/>
    <mergeCell ref="A28:G28"/>
    <mergeCell ref="A29:G29"/>
    <mergeCell ref="A30:G30"/>
    <mergeCell ref="A21:G21"/>
    <mergeCell ref="A22:G22"/>
    <mergeCell ref="A23:G23"/>
    <mergeCell ref="A24:G24"/>
    <mergeCell ref="A25:G25"/>
    <mergeCell ref="A16:G16"/>
    <mergeCell ref="A17:G17"/>
    <mergeCell ref="A18:G18"/>
    <mergeCell ref="A19:G19"/>
    <mergeCell ref="A20:G20"/>
    <mergeCell ref="A11:G11"/>
    <mergeCell ref="A12:G12"/>
    <mergeCell ref="A13:G13"/>
    <mergeCell ref="A14:G14"/>
    <mergeCell ref="A15:G15"/>
    <mergeCell ref="A6:G6"/>
    <mergeCell ref="A7:G7"/>
    <mergeCell ref="A8:G8"/>
    <mergeCell ref="A9:G9"/>
    <mergeCell ref="A10:G10"/>
    <mergeCell ref="A3:G3"/>
    <mergeCell ref="A4:G4"/>
    <mergeCell ref="A5:G5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Warren, Scot</dc:creator>
  <cp:lastModifiedBy>Jeff Arce</cp:lastModifiedBy>
  <cp:lastPrinted>2020-05-27T17:29:20Z</cp:lastPrinted>
  <dcterms:created xsi:type="dcterms:W3CDTF">2019-08-30T19:15:10Z</dcterms:created>
  <dcterms:modified xsi:type="dcterms:W3CDTF">2020-06-09T00:30:19Z</dcterms:modified>
</cp:coreProperties>
</file>