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winfi\Desktop\"/>
    </mc:Choice>
  </mc:AlternateContent>
  <bookViews>
    <workbookView xWindow="0" yWindow="0" windowWidth="23040" windowHeight="9060" tabRatio="500"/>
  </bookViews>
  <sheets>
    <sheet name="Sheet1" sheetId="1" r:id="rId1"/>
    <sheet name="Sheet2" sheetId="2" r:id="rId2"/>
    <sheet name="Sheet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H15" i="1"/>
  <c r="E15" i="1"/>
  <c r="G13" i="1"/>
  <c r="H13" i="1"/>
  <c r="R13" i="1"/>
  <c r="Q13" i="1"/>
  <c r="D13" i="1"/>
  <c r="E13" i="1"/>
  <c r="G12" i="1"/>
  <c r="H12" i="1"/>
  <c r="D12" i="1"/>
  <c r="E12" i="1"/>
  <c r="G11" i="1"/>
  <c r="H11" i="1"/>
  <c r="R11" i="1"/>
  <c r="Q11" i="1"/>
  <c r="D11" i="1"/>
  <c r="E11" i="1"/>
  <c r="G10" i="1"/>
  <c r="H10" i="1"/>
  <c r="D10" i="1"/>
  <c r="E10" i="1"/>
  <c r="G9" i="1"/>
  <c r="H9" i="1"/>
  <c r="D9" i="1"/>
  <c r="E9" i="1"/>
  <c r="G8" i="1"/>
  <c r="H8" i="1"/>
  <c r="R8" i="1"/>
  <c r="Q8" i="1"/>
  <c r="D8" i="1"/>
  <c r="E8" i="1"/>
  <c r="G7" i="1"/>
  <c r="H7" i="1"/>
  <c r="R7" i="1"/>
  <c r="Q7" i="1"/>
  <c r="D7" i="1"/>
  <c r="E7" i="1"/>
  <c r="G6" i="1"/>
  <c r="H6" i="1"/>
  <c r="R6" i="1"/>
  <c r="Q6" i="1"/>
  <c r="D6" i="1"/>
  <c r="E6" i="1"/>
  <c r="G5" i="1"/>
  <c r="H5" i="1"/>
  <c r="R5" i="1"/>
  <c r="Q5" i="1"/>
  <c r="D5" i="1"/>
  <c r="E5" i="1"/>
  <c r="G4" i="1"/>
  <c r="H4" i="1"/>
  <c r="D4" i="1"/>
  <c r="E4" i="1"/>
  <c r="G3" i="1"/>
  <c r="H3" i="1"/>
  <c r="D3" i="1"/>
  <c r="E3" i="1"/>
</calcChain>
</file>

<file path=xl/sharedStrings.xml><?xml version="1.0" encoding="utf-8"?>
<sst xmlns="http://schemas.openxmlformats.org/spreadsheetml/2006/main" count="31" uniqueCount="31">
  <si>
    <t>TENNESSEE AQUATICS FEE SCHEDULE - 2017/2018 SEASON</t>
  </si>
  <si>
    <t>Full Amount Up-front</t>
  </si>
  <si>
    <t>3 Pmts</t>
  </si>
  <si>
    <t>Total Payment Under Installment Plan</t>
  </si>
  <si>
    <t>Payment Plan - 7 Monthly Pmts</t>
  </si>
  <si>
    <t>Total Payment Under Monthly Plan</t>
  </si>
  <si>
    <t>Pmt Plan - CC</t>
  </si>
  <si>
    <t>Pmt Plan - ACH</t>
  </si>
  <si>
    <t>Orange 3</t>
  </si>
  <si>
    <t>Orange 3 (2 day)</t>
  </si>
  <si>
    <t>Orange 2</t>
  </si>
  <si>
    <t>Orange 2 (2 day)</t>
  </si>
  <si>
    <t>Orange 1</t>
  </si>
  <si>
    <t>Gray 3</t>
  </si>
  <si>
    <t>Gray 2</t>
  </si>
  <si>
    <t>Gray 1</t>
  </si>
  <si>
    <t>Senior 3</t>
  </si>
  <si>
    <t>Senior 2</t>
  </si>
  <si>
    <t>Senior 1/National</t>
  </si>
  <si>
    <t>Youth Fit</t>
  </si>
  <si>
    <t xml:space="preserve">* Monthly plan for Youth Fit only available to those committing to the full year.  </t>
  </si>
  <si>
    <t>3 Payment Plan due on Sept 15, Nov 15, and Feb 15</t>
  </si>
  <si>
    <t>Monthly Payments due on 15th of month - Sept thru March</t>
  </si>
  <si>
    <t>There will be the options of paying with your credit card or automatic debit to your bank account.</t>
  </si>
  <si>
    <t xml:space="preserve">All credit card and automatic debit fees will be passed on to the families.  </t>
  </si>
  <si>
    <t>Refunds after the start of the season will be given for medical conditions, injuries, and moving more than 50 miles away.</t>
  </si>
  <si>
    <t xml:space="preserve">Families joining later in the season will pay a prorated amount.  </t>
  </si>
  <si>
    <t>Start of Season - November 15</t>
  </si>
  <si>
    <t>November 16 - February 15</t>
  </si>
  <si>
    <t>February 16 - May 15</t>
  </si>
  <si>
    <t>May 16 - end of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</si>
</sst>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0" xfId="0" applyNumberFormat="1" applyFont="1"/>
    <xf numFmtId="44" fontId="0" fillId="0" borderId="0" xfId="0" applyNumberFormat="1" applyFont="1"/>
    <xf numFmtId="164" fontId="0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44" fontId="0" fillId="0" borderId="0" xfId="0" applyNumberFormat="1" applyFont="1" applyAlignment="1"/>
    <xf numFmtId="0" fontId="3" fillId="0" borderId="0" xfId="0" applyFont="1"/>
    <xf numFmtId="9" fontId="0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B9" sqref="B9"/>
    </sheetView>
  </sheetViews>
  <sheetFormatPr defaultColWidth="15.109375" defaultRowHeight="15.75" customHeight="1"/>
  <cols>
    <col min="1" max="1" width="17.77734375" customWidth="1"/>
    <col min="2" max="2" width="9.109375" customWidth="1"/>
    <col min="3" max="3" width="5" customWidth="1"/>
    <col min="4" max="4" width="7.109375" customWidth="1"/>
    <col min="5" max="5" width="17.33203125" customWidth="1"/>
    <col min="6" max="6" width="8.77734375" customWidth="1"/>
    <col min="7" max="7" width="12.77734375" customWidth="1"/>
    <col min="8" max="8" width="16.33203125" customWidth="1"/>
    <col min="9" max="9" width="12.44140625" customWidth="1"/>
    <col min="10" max="16" width="7.6640625" customWidth="1"/>
    <col min="17" max="17" width="11.109375" hidden="1" customWidth="1"/>
    <col min="18" max="18" width="12.44140625" hidden="1" customWidth="1"/>
  </cols>
  <sheetData>
    <row r="1" spans="1:18" ht="2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Q1" s="3"/>
      <c r="R1" s="3"/>
    </row>
    <row r="2" spans="1:18" ht="75" customHeight="1">
      <c r="A2" s="3"/>
      <c r="B2" s="4" t="s">
        <v>1</v>
      </c>
      <c r="C2" s="3"/>
      <c r="D2" s="3" t="s">
        <v>2</v>
      </c>
      <c r="E2" s="4" t="s">
        <v>3</v>
      </c>
      <c r="F2" s="3"/>
      <c r="G2" s="4" t="s">
        <v>4</v>
      </c>
      <c r="H2" s="4" t="s">
        <v>5</v>
      </c>
      <c r="I2" s="4"/>
      <c r="Q2" s="3" t="s">
        <v>6</v>
      </c>
      <c r="R2" s="3" t="s">
        <v>7</v>
      </c>
    </row>
    <row r="3" spans="1:18" ht="15" customHeight="1">
      <c r="A3" s="5" t="s">
        <v>8</v>
      </c>
      <c r="B3" s="6">
        <v>1010</v>
      </c>
      <c r="C3" s="7"/>
      <c r="D3" s="7">
        <f t="shared" ref="D3:D13" si="0">B3*1.075/3</f>
        <v>361.91666666666669</v>
      </c>
      <c r="E3" s="6">
        <f t="shared" ref="E3:E13" si="1">D3*3</f>
        <v>1085.75</v>
      </c>
      <c r="F3" s="7"/>
      <c r="G3" s="8">
        <f t="shared" ref="G3:G13" si="2">ROUNDUP(B3/7*1.15,0)</f>
        <v>166</v>
      </c>
      <c r="H3" s="6">
        <f t="shared" ref="H3:H13" si="3">G3*7</f>
        <v>1162</v>
      </c>
      <c r="I3" s="8"/>
      <c r="J3" s="9"/>
      <c r="L3" s="10"/>
      <c r="M3" s="11"/>
      <c r="N3" s="11"/>
      <c r="O3" s="10"/>
      <c r="Q3" s="8"/>
      <c r="R3" s="8"/>
    </row>
    <row r="4" spans="1:18" ht="15" customHeight="1">
      <c r="A4" s="5" t="s">
        <v>9</v>
      </c>
      <c r="B4" s="6">
        <v>475</v>
      </c>
      <c r="C4" s="7"/>
      <c r="D4" s="7">
        <f t="shared" si="0"/>
        <v>170.20833333333334</v>
      </c>
      <c r="E4" s="6">
        <f t="shared" si="1"/>
        <v>510.625</v>
      </c>
      <c r="F4" s="7"/>
      <c r="G4" s="8">
        <f t="shared" si="2"/>
        <v>79</v>
      </c>
      <c r="H4" s="6">
        <f t="shared" si="3"/>
        <v>553</v>
      </c>
      <c r="I4" s="8"/>
      <c r="J4" s="9"/>
      <c r="L4" s="10"/>
      <c r="M4" s="11"/>
      <c r="N4" s="11"/>
      <c r="O4" s="10"/>
      <c r="Q4" s="8"/>
      <c r="R4" s="8"/>
    </row>
    <row r="5" spans="1:18" ht="15" customHeight="1">
      <c r="A5" s="5" t="s">
        <v>10</v>
      </c>
      <c r="B5" s="6">
        <v>1010</v>
      </c>
      <c r="C5" s="7"/>
      <c r="D5" s="7">
        <f t="shared" si="0"/>
        <v>361.91666666666669</v>
      </c>
      <c r="E5" s="6">
        <f t="shared" si="1"/>
        <v>1085.75</v>
      </c>
      <c r="F5" s="7"/>
      <c r="G5" s="8">
        <f t="shared" si="2"/>
        <v>166</v>
      </c>
      <c r="H5" s="6">
        <f t="shared" si="3"/>
        <v>1162</v>
      </c>
      <c r="I5" s="8"/>
      <c r="J5" s="9"/>
      <c r="L5" s="10"/>
      <c r="M5" s="11"/>
      <c r="N5" s="11"/>
      <c r="O5" s="10"/>
      <c r="Q5" s="8">
        <f t="shared" ref="Q5:Q8" si="4">H5*1.0295+2.1</f>
        <v>1198.3789999999999</v>
      </c>
      <c r="R5" s="8">
        <f t="shared" ref="R5:R8" si="5">H5+(7*1.25)</f>
        <v>1170.75</v>
      </c>
    </row>
    <row r="6" spans="1:18" ht="15" customHeight="1">
      <c r="A6" s="5" t="s">
        <v>11</v>
      </c>
      <c r="B6" s="6">
        <v>475</v>
      </c>
      <c r="C6" s="7"/>
      <c r="D6" s="7">
        <f t="shared" si="0"/>
        <v>170.20833333333334</v>
      </c>
      <c r="E6" s="6">
        <f t="shared" si="1"/>
        <v>510.625</v>
      </c>
      <c r="F6" s="7"/>
      <c r="G6" s="8">
        <f t="shared" si="2"/>
        <v>79</v>
      </c>
      <c r="H6" s="6">
        <f t="shared" si="3"/>
        <v>553</v>
      </c>
      <c r="I6" s="8"/>
      <c r="J6" s="9"/>
      <c r="L6" s="10"/>
      <c r="M6" s="11"/>
      <c r="N6" s="11"/>
      <c r="Q6" s="8">
        <f t="shared" si="4"/>
        <v>571.41350000000011</v>
      </c>
      <c r="R6" s="8">
        <f t="shared" si="5"/>
        <v>561.75</v>
      </c>
    </row>
    <row r="7" spans="1:18" ht="15" customHeight="1">
      <c r="A7" s="5" t="s">
        <v>12</v>
      </c>
      <c r="B7" s="6">
        <v>1290</v>
      </c>
      <c r="C7" s="7"/>
      <c r="D7" s="7">
        <f t="shared" si="0"/>
        <v>462.25</v>
      </c>
      <c r="E7" s="6">
        <f t="shared" si="1"/>
        <v>1386.75</v>
      </c>
      <c r="F7" s="7"/>
      <c r="G7" s="8">
        <f t="shared" si="2"/>
        <v>212</v>
      </c>
      <c r="H7" s="6">
        <f t="shared" si="3"/>
        <v>1484</v>
      </c>
      <c r="I7" s="8"/>
      <c r="J7" s="9"/>
      <c r="L7" s="10"/>
      <c r="M7" s="11"/>
      <c r="N7" s="11"/>
      <c r="Q7" s="8">
        <f t="shared" si="4"/>
        <v>1529.8779999999999</v>
      </c>
      <c r="R7" s="8">
        <f t="shared" si="5"/>
        <v>1492.75</v>
      </c>
    </row>
    <row r="8" spans="1:18" ht="15" customHeight="1">
      <c r="A8" s="5" t="s">
        <v>13</v>
      </c>
      <c r="B8" s="6">
        <v>1340</v>
      </c>
      <c r="C8" s="7"/>
      <c r="D8" s="7">
        <f t="shared" si="0"/>
        <v>480.16666666666669</v>
      </c>
      <c r="E8" s="6">
        <f t="shared" si="1"/>
        <v>1440.5</v>
      </c>
      <c r="F8" s="7"/>
      <c r="G8" s="8">
        <f t="shared" si="2"/>
        <v>221</v>
      </c>
      <c r="H8" s="6">
        <f t="shared" si="3"/>
        <v>1547</v>
      </c>
      <c r="I8" s="8"/>
      <c r="J8" s="9"/>
      <c r="L8" s="10"/>
      <c r="M8" s="11"/>
      <c r="N8" s="11"/>
      <c r="Q8" s="8">
        <f t="shared" si="4"/>
        <v>1594.7365</v>
      </c>
      <c r="R8" s="8">
        <f t="shared" si="5"/>
        <v>1555.75</v>
      </c>
    </row>
    <row r="9" spans="1:18" ht="15" customHeight="1">
      <c r="A9" s="5" t="s">
        <v>14</v>
      </c>
      <c r="B9" s="6">
        <v>1475</v>
      </c>
      <c r="C9" s="7"/>
      <c r="D9" s="7">
        <f t="shared" si="0"/>
        <v>528.54166666666663</v>
      </c>
      <c r="E9" s="6">
        <f t="shared" si="1"/>
        <v>1585.625</v>
      </c>
      <c r="F9" s="7"/>
      <c r="G9" s="8">
        <f t="shared" si="2"/>
        <v>243</v>
      </c>
      <c r="H9" s="6">
        <f t="shared" si="3"/>
        <v>1701</v>
      </c>
      <c r="I9" s="8"/>
      <c r="J9" s="9"/>
      <c r="L9" s="10"/>
      <c r="M9" s="11"/>
      <c r="N9" s="12"/>
      <c r="Q9" s="8"/>
      <c r="R9" s="8"/>
    </row>
    <row r="10" spans="1:18" ht="15" customHeight="1">
      <c r="A10" s="5" t="s">
        <v>15</v>
      </c>
      <c r="B10" s="6">
        <v>1775</v>
      </c>
      <c r="C10" s="7"/>
      <c r="D10" s="7">
        <f t="shared" si="0"/>
        <v>636.04166666666663</v>
      </c>
      <c r="E10" s="6">
        <f t="shared" si="1"/>
        <v>1908.125</v>
      </c>
      <c r="F10" s="7"/>
      <c r="G10" s="8">
        <f t="shared" si="2"/>
        <v>292</v>
      </c>
      <c r="H10" s="6">
        <f t="shared" si="3"/>
        <v>2044</v>
      </c>
      <c r="I10" s="8"/>
      <c r="J10" s="9"/>
      <c r="L10" s="10"/>
      <c r="M10" s="11"/>
      <c r="N10" s="12"/>
      <c r="Q10" s="8"/>
      <c r="R10" s="8"/>
    </row>
    <row r="11" spans="1:18" ht="15" customHeight="1">
      <c r="A11" s="5" t="s">
        <v>16</v>
      </c>
      <c r="B11" s="6">
        <v>1650</v>
      </c>
      <c r="C11" s="7"/>
      <c r="D11" s="7">
        <f t="shared" si="0"/>
        <v>591.25</v>
      </c>
      <c r="E11" s="6">
        <f t="shared" si="1"/>
        <v>1773.75</v>
      </c>
      <c r="F11" s="7"/>
      <c r="G11" s="8">
        <f t="shared" si="2"/>
        <v>272</v>
      </c>
      <c r="H11" s="6">
        <f t="shared" si="3"/>
        <v>1904</v>
      </c>
      <c r="I11" s="8"/>
      <c r="J11" s="9"/>
      <c r="L11" s="10"/>
      <c r="M11" s="11"/>
      <c r="N11" s="12"/>
      <c r="Q11" s="8">
        <f>H11*1.0295+2.1</f>
        <v>1962.268</v>
      </c>
      <c r="R11" s="8">
        <f>H11+(7*1.25)</f>
        <v>1912.75</v>
      </c>
    </row>
    <row r="12" spans="1:18" ht="15" customHeight="1">
      <c r="A12" s="5" t="s">
        <v>17</v>
      </c>
      <c r="B12" s="6">
        <v>1800</v>
      </c>
      <c r="C12" s="7"/>
      <c r="D12" s="7">
        <f t="shared" si="0"/>
        <v>645</v>
      </c>
      <c r="E12" s="6">
        <f t="shared" si="1"/>
        <v>1935</v>
      </c>
      <c r="F12" s="7"/>
      <c r="G12" s="8">
        <f t="shared" si="2"/>
        <v>296</v>
      </c>
      <c r="H12" s="6">
        <f t="shared" si="3"/>
        <v>2072</v>
      </c>
      <c r="I12" s="8"/>
      <c r="J12" s="9"/>
      <c r="L12" s="10"/>
      <c r="M12" s="11"/>
      <c r="N12" s="11"/>
      <c r="Q12" s="8"/>
      <c r="R12" s="8"/>
    </row>
    <row r="13" spans="1:18" ht="15" customHeight="1">
      <c r="A13" s="5" t="s">
        <v>18</v>
      </c>
      <c r="B13" s="6">
        <v>2200</v>
      </c>
      <c r="C13" s="7"/>
      <c r="D13" s="7">
        <f t="shared" si="0"/>
        <v>788.33333333333337</v>
      </c>
      <c r="E13" s="6">
        <f t="shared" si="1"/>
        <v>2365</v>
      </c>
      <c r="F13" s="7"/>
      <c r="G13" s="8">
        <f t="shared" si="2"/>
        <v>362</v>
      </c>
      <c r="H13" s="6">
        <f t="shared" si="3"/>
        <v>2534</v>
      </c>
      <c r="I13" s="8"/>
      <c r="J13" s="9"/>
      <c r="L13" s="10"/>
      <c r="M13" s="11"/>
      <c r="N13" s="11"/>
      <c r="Q13" s="8">
        <f>H13*1.0295+2.1</f>
        <v>2610.8530000000001</v>
      </c>
      <c r="R13" s="8">
        <f>H13+(7*1.25)</f>
        <v>2542.75</v>
      </c>
    </row>
    <row r="14" spans="1:18" ht="15" customHeight="1">
      <c r="A14" s="3"/>
      <c r="B14" s="7"/>
      <c r="C14" s="7"/>
      <c r="D14" s="7"/>
      <c r="E14" s="7"/>
      <c r="F14" s="7"/>
      <c r="G14" s="8"/>
      <c r="H14" s="8"/>
      <c r="I14" s="8"/>
      <c r="J14" s="9"/>
      <c r="K14" s="9"/>
      <c r="L14" s="13"/>
      <c r="M14" s="14"/>
      <c r="N14" s="11"/>
      <c r="Q14" s="3"/>
      <c r="R14" s="3"/>
    </row>
    <row r="15" spans="1:18" ht="15" customHeight="1">
      <c r="A15" s="5" t="s">
        <v>19</v>
      </c>
      <c r="B15" s="7">
        <v>950</v>
      </c>
      <c r="C15" s="7"/>
      <c r="D15" s="7">
        <v>350</v>
      </c>
      <c r="E15" s="7">
        <f>D15*3</f>
        <v>1050</v>
      </c>
      <c r="F15" s="7"/>
      <c r="G15" s="8">
        <f>ROUNDUP(B15/7*1.15,0)+3</f>
        <v>160</v>
      </c>
      <c r="H15" s="8">
        <f>G15*7</f>
        <v>1120</v>
      </c>
      <c r="I15" s="3"/>
      <c r="J15" s="9"/>
      <c r="K15" s="9"/>
      <c r="L15" s="14"/>
      <c r="M15" s="14"/>
      <c r="N15" s="11"/>
      <c r="Q15" s="3"/>
      <c r="R15" s="3"/>
    </row>
    <row r="16" spans="1:18" ht="15" customHeight="1">
      <c r="A16" s="15" t="s">
        <v>20</v>
      </c>
      <c r="B16" s="7"/>
      <c r="C16" s="7"/>
      <c r="D16" s="7"/>
      <c r="E16" s="7"/>
      <c r="F16" s="7"/>
      <c r="G16" s="3"/>
      <c r="H16" s="8"/>
      <c r="I16" s="8"/>
      <c r="J16" s="9"/>
      <c r="K16" s="9"/>
      <c r="L16" s="13"/>
      <c r="M16" s="14"/>
      <c r="N16" s="11"/>
      <c r="Q16" s="3"/>
      <c r="R16" s="3"/>
    </row>
    <row r="17" spans="1:18" ht="15" customHeight="1">
      <c r="A17" s="3"/>
      <c r="B17" s="7"/>
      <c r="C17" s="7"/>
      <c r="D17" s="7"/>
      <c r="E17" s="7"/>
      <c r="F17" s="7"/>
      <c r="G17" s="8"/>
      <c r="H17" s="8"/>
      <c r="I17" s="8"/>
      <c r="J17" s="9"/>
      <c r="K17" s="9"/>
      <c r="L17" s="14"/>
      <c r="M17" s="14"/>
      <c r="N17" s="11"/>
      <c r="Q17" s="3"/>
      <c r="R17" s="3"/>
    </row>
    <row r="18" spans="1:18" ht="15" customHeight="1">
      <c r="A18" s="5" t="s">
        <v>21</v>
      </c>
      <c r="B18" s="3"/>
      <c r="C18" s="7"/>
      <c r="D18" s="7"/>
      <c r="E18" s="3"/>
      <c r="F18" s="3"/>
      <c r="G18" s="8"/>
      <c r="H18" s="8"/>
      <c r="I18" s="8"/>
      <c r="J18" s="9"/>
      <c r="K18" s="9"/>
      <c r="L18" s="9"/>
      <c r="M18" s="9"/>
      <c r="Q18" s="3"/>
      <c r="R18" s="3"/>
    </row>
    <row r="19" spans="1:18" ht="15" customHeight="1">
      <c r="A19" s="3" t="s">
        <v>22</v>
      </c>
      <c r="B19" s="3"/>
      <c r="C19" s="7"/>
      <c r="D19" s="7"/>
      <c r="E19" s="3"/>
      <c r="F19" s="3"/>
      <c r="G19" s="8"/>
      <c r="H19" s="8"/>
      <c r="I19" s="8"/>
      <c r="J19" s="9"/>
      <c r="K19" s="9"/>
      <c r="L19" s="9"/>
      <c r="M19" s="9"/>
      <c r="Q19" s="3"/>
      <c r="R19" s="3"/>
    </row>
    <row r="20" spans="1:18" ht="15" customHeight="1">
      <c r="A20" s="3"/>
      <c r="B20" s="3"/>
      <c r="C20" s="7"/>
      <c r="D20" s="7"/>
      <c r="E20" s="3"/>
      <c r="F20" s="3"/>
      <c r="G20" s="8"/>
      <c r="H20" s="8"/>
      <c r="I20" s="8"/>
      <c r="J20" s="9"/>
      <c r="K20" s="9"/>
      <c r="L20" s="9"/>
      <c r="M20" s="9"/>
      <c r="Q20" s="3"/>
      <c r="R20" s="3"/>
    </row>
    <row r="21" spans="1:18" ht="15" customHeight="1">
      <c r="A21" s="3" t="s">
        <v>23</v>
      </c>
      <c r="B21" s="3"/>
      <c r="C21" s="7"/>
      <c r="D21" s="7"/>
      <c r="E21" s="3"/>
      <c r="F21" s="3"/>
      <c r="G21" s="8"/>
      <c r="H21" s="8"/>
      <c r="I21" s="8"/>
      <c r="J21" s="9"/>
      <c r="K21" s="9"/>
      <c r="L21" s="9"/>
      <c r="M21" s="9"/>
      <c r="Q21" s="3"/>
      <c r="R21" s="3"/>
    </row>
    <row r="22" spans="1:18" ht="15" customHeight="1">
      <c r="A22" s="3"/>
      <c r="B22" s="3"/>
      <c r="C22" s="7"/>
      <c r="D22" s="7"/>
      <c r="E22" s="3"/>
      <c r="F22" s="3"/>
      <c r="G22" s="8"/>
      <c r="H22" s="8"/>
      <c r="I22" s="8"/>
      <c r="J22" s="9"/>
      <c r="K22" s="9"/>
      <c r="L22" s="9"/>
      <c r="M22" s="9"/>
      <c r="Q22" s="3"/>
      <c r="R22" s="3"/>
    </row>
    <row r="23" spans="1:18" ht="15" customHeight="1">
      <c r="A23" s="3" t="s">
        <v>24</v>
      </c>
      <c r="B23" s="3"/>
      <c r="C23" s="7"/>
      <c r="D23" s="7"/>
      <c r="E23" s="3"/>
      <c r="F23" s="3"/>
      <c r="G23" s="8"/>
      <c r="H23" s="8"/>
      <c r="I23" s="8"/>
      <c r="J23" s="9"/>
      <c r="K23" s="9"/>
      <c r="L23" s="9"/>
      <c r="M23" s="9"/>
      <c r="Q23" s="3"/>
      <c r="R23" s="3"/>
    </row>
    <row r="24" spans="1:18" ht="15" customHeight="1">
      <c r="A24" s="3"/>
      <c r="B24" s="7"/>
      <c r="C24" s="7"/>
      <c r="D24" s="7"/>
      <c r="E24" s="3"/>
      <c r="F24" s="3"/>
      <c r="G24" s="8"/>
      <c r="H24" s="8"/>
      <c r="I24" s="8"/>
      <c r="J24" s="9"/>
      <c r="K24" s="9"/>
      <c r="L24" s="9"/>
      <c r="M24" s="9"/>
      <c r="Q24" s="3"/>
      <c r="R24" s="3"/>
    </row>
    <row r="25" spans="1:18" ht="15" customHeight="1">
      <c r="A25" s="3" t="s">
        <v>25</v>
      </c>
      <c r="B25" s="7"/>
      <c r="C25" s="7"/>
      <c r="D25" s="7"/>
      <c r="E25" s="3"/>
      <c r="F25" s="3"/>
      <c r="G25" s="8"/>
      <c r="H25" s="8"/>
      <c r="I25" s="8"/>
      <c r="J25" s="9"/>
      <c r="K25" s="9"/>
      <c r="L25" s="9"/>
      <c r="M25" s="9"/>
      <c r="Q25" s="3"/>
      <c r="R25" s="3"/>
    </row>
    <row r="26" spans="1:18" ht="15" customHeight="1">
      <c r="A26" s="3"/>
      <c r="B26" s="3"/>
      <c r="C26" s="3"/>
      <c r="D26" s="3"/>
      <c r="E26" s="3"/>
      <c r="F26" s="7"/>
      <c r="G26" s="8"/>
      <c r="H26" s="8"/>
      <c r="I26" s="8"/>
      <c r="J26" s="9"/>
      <c r="K26" s="9"/>
      <c r="L26" s="9"/>
      <c r="M26" s="9"/>
      <c r="Q26" s="3"/>
      <c r="R26" s="3"/>
    </row>
    <row r="27" spans="1:18" ht="15" customHeight="1">
      <c r="A27" s="3" t="s">
        <v>26</v>
      </c>
      <c r="B27" s="3"/>
      <c r="C27" s="3"/>
      <c r="D27" s="3"/>
      <c r="E27" s="3"/>
      <c r="F27" s="3"/>
      <c r="G27" s="3"/>
      <c r="H27" s="3"/>
      <c r="I27" s="3"/>
      <c r="Q27" s="3"/>
      <c r="R27" s="3"/>
    </row>
    <row r="28" spans="1:18" ht="15" customHeight="1">
      <c r="A28" s="16"/>
      <c r="B28" s="3"/>
      <c r="C28" s="3" t="s">
        <v>27</v>
      </c>
      <c r="D28" s="3"/>
      <c r="E28" s="3"/>
      <c r="F28" s="17">
        <v>1</v>
      </c>
      <c r="G28" s="3"/>
      <c r="H28" s="3"/>
      <c r="I28" s="3"/>
      <c r="Q28" s="3"/>
      <c r="R28" s="3"/>
    </row>
    <row r="29" spans="1:18" ht="15" customHeight="1">
      <c r="A29" s="3"/>
      <c r="B29" s="3"/>
      <c r="C29" s="3" t="s">
        <v>28</v>
      </c>
      <c r="D29" s="7"/>
      <c r="E29" s="3"/>
      <c r="F29" s="17">
        <v>0.75</v>
      </c>
      <c r="G29" s="3"/>
      <c r="H29" s="3"/>
      <c r="I29" s="3"/>
      <c r="Q29" s="3"/>
      <c r="R29" s="3"/>
    </row>
    <row r="30" spans="1:18" ht="15" customHeight="1">
      <c r="A30" s="3"/>
      <c r="B30" s="3"/>
      <c r="C30" s="3" t="s">
        <v>29</v>
      </c>
      <c r="D30" s="18"/>
      <c r="E30" s="7"/>
      <c r="F30" s="17">
        <v>0.5</v>
      </c>
      <c r="G30" s="17"/>
      <c r="H30" s="3"/>
      <c r="I30" s="3"/>
      <c r="Q30" s="3"/>
      <c r="R30" s="3"/>
    </row>
    <row r="31" spans="1:18" ht="15" customHeight="1">
      <c r="A31" s="3"/>
      <c r="B31" s="3"/>
      <c r="C31" s="3" t="s">
        <v>30</v>
      </c>
      <c r="D31" s="18"/>
      <c r="E31" s="7"/>
      <c r="F31" s="17">
        <v>0.25</v>
      </c>
      <c r="G31" s="17"/>
      <c r="H31" s="3"/>
      <c r="I31" s="3"/>
      <c r="Q31" s="3"/>
      <c r="R31" s="3"/>
    </row>
    <row r="32" spans="1:18" ht="15" customHeight="1">
      <c r="A32" s="3"/>
      <c r="B32" s="7"/>
      <c r="C32" s="3"/>
      <c r="D32" s="18"/>
      <c r="E32" s="7"/>
      <c r="F32" s="3"/>
      <c r="G32" s="17"/>
      <c r="H32" s="3"/>
      <c r="I32" s="3"/>
      <c r="Q32" s="3"/>
      <c r="R32" s="3"/>
    </row>
    <row r="33" spans="1:18" ht="15" customHeight="1">
      <c r="A33" s="3"/>
      <c r="B33" s="7"/>
      <c r="C33" s="3"/>
      <c r="D33" s="18"/>
      <c r="E33" s="7"/>
      <c r="F33" s="3"/>
      <c r="G33" s="17"/>
      <c r="H33" s="3"/>
      <c r="I33" s="3"/>
      <c r="Q33" s="3"/>
      <c r="R33" s="3"/>
    </row>
    <row r="34" spans="1:18" ht="15" customHeight="1">
      <c r="A34" s="3"/>
      <c r="B34" s="7"/>
      <c r="C34" s="3"/>
      <c r="D34" s="18"/>
      <c r="E34" s="7"/>
      <c r="F34" s="3"/>
      <c r="G34" s="17"/>
      <c r="H34" s="3"/>
      <c r="I34" s="3"/>
      <c r="Q34" s="3"/>
      <c r="R34" s="3"/>
    </row>
    <row r="35" spans="1:18" ht="15" customHeight="1">
      <c r="A35" s="3"/>
      <c r="B35" s="7"/>
      <c r="C35" s="3"/>
      <c r="D35" s="18"/>
      <c r="E35" s="7"/>
      <c r="F35" s="3"/>
      <c r="G35" s="17"/>
      <c r="H35" s="3"/>
      <c r="I35" s="3"/>
      <c r="Q35" s="3"/>
      <c r="R35" s="3"/>
    </row>
    <row r="36" spans="1:18" ht="15" customHeight="1">
      <c r="A36" s="3"/>
      <c r="B36" s="7"/>
      <c r="C36" s="3"/>
      <c r="D36" s="18"/>
      <c r="E36" s="3"/>
      <c r="F36" s="3"/>
      <c r="G36" s="3"/>
      <c r="H36" s="3"/>
      <c r="I36" s="3"/>
      <c r="Q36" s="3"/>
      <c r="R36" s="3"/>
    </row>
    <row r="37" spans="1:18" ht="15" customHeight="1">
      <c r="A37" s="3"/>
      <c r="B37" s="7"/>
      <c r="C37" s="3"/>
      <c r="D37" s="18"/>
      <c r="E37" s="7"/>
      <c r="F37" s="3"/>
      <c r="G37" s="17"/>
      <c r="H37" s="3"/>
      <c r="I37" s="3"/>
      <c r="Q37" s="3"/>
      <c r="R37" s="3"/>
    </row>
  </sheetData>
  <phoneticPr fontId="4" type="noConversion"/>
  <pageMargins left="0.75" right="0.75" top="1" bottom="1" header="0.5" footer="0.5"/>
  <pageSetup scale="88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5.109375" defaultRowHeight="15.75" customHeight="1"/>
  <cols>
    <col min="1" max="6" width="7.664062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5.109375" defaultRowHeight="15.75" customHeight="1"/>
  <cols>
    <col min="1" max="6" width="7.664062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Collins</dc:creator>
  <cp:lastModifiedBy>Robert Collins</cp:lastModifiedBy>
  <cp:lastPrinted>2017-08-16T13:05:50Z</cp:lastPrinted>
  <dcterms:created xsi:type="dcterms:W3CDTF">2017-08-16T13:05:50Z</dcterms:created>
  <dcterms:modified xsi:type="dcterms:W3CDTF">2017-08-18T17:11:30Z</dcterms:modified>
</cp:coreProperties>
</file>